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F8B6196A-899B-4B70-9969-A840D2C0AFB9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  <sheet name="World" sheetId="1" r:id="rId2"/>
    <sheet name="USA" sheetId="2" r:id="rId3"/>
    <sheet name="China" sheetId="4" r:id="rId4"/>
  </sheets>
  <definedNames>
    <definedName name="_xlnm._FilterDatabase" localSheetId="0" hidden="1">Basedata!$A$1:$E$362</definedName>
    <definedName name="_xlnm._FilterDatabase" localSheetId="1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3" i="3" l="1"/>
  <c r="C143" i="3" s="1" a="1"/>
  <c r="C143" i="3" s="1"/>
  <c r="E165" i="3" l="1"/>
  <c r="C165" i="3" s="1" a="1"/>
  <c r="C165" i="3" s="1"/>
  <c r="E362" i="3" l="1"/>
  <c r="C362" i="3" s="1" a="1"/>
  <c r="C362" i="3" s="1"/>
  <c r="E361" i="3"/>
  <c r="C361" i="3" s="1" a="1"/>
  <c r="C361" i="3" s="1"/>
  <c r="E360" i="3"/>
  <c r="C360" i="3" s="1" a="1"/>
  <c r="C360" i="3" s="1"/>
  <c r="E359" i="3"/>
  <c r="C359" i="3" s="1" a="1"/>
  <c r="C359" i="3" s="1"/>
  <c r="E358" i="3"/>
  <c r="C358" i="3" s="1" a="1"/>
  <c r="C358" i="3" s="1"/>
  <c r="E357" i="3"/>
  <c r="E356" i="3"/>
  <c r="E355" i="3"/>
  <c r="C355" i="3" s="1" a="1"/>
  <c r="C355" i="3" s="1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C312" i="3" s="1" a="1"/>
  <c r="C312" i="3" s="1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C298" i="3" s="1" a="1"/>
  <c r="C298" i="3" s="1"/>
  <c r="E297" i="3"/>
  <c r="C297" i="3" s="1" a="1"/>
  <c r="C297" i="3" s="1"/>
  <c r="E296" i="3"/>
  <c r="C296" i="3" s="1" a="1"/>
  <c r="C296" i="3" s="1"/>
  <c r="E295" i="3"/>
  <c r="E294" i="3"/>
  <c r="E293" i="3"/>
  <c r="E292" i="3"/>
  <c r="C292" i="3" s="1" a="1"/>
  <c r="C292" i="3" s="1"/>
  <c r="E291" i="3"/>
  <c r="C291" i="3" s="1" a="1"/>
  <c r="C291" i="3" s="1"/>
  <c r="E290" i="3"/>
  <c r="C290" i="3" s="1" a="1"/>
  <c r="C290" i="3" s="1"/>
  <c r="E289" i="3"/>
  <c r="C289" i="3" s="1" a="1"/>
  <c r="C289" i="3" s="1"/>
  <c r="E288" i="3"/>
  <c r="C288" i="3" s="1" a="1"/>
  <c r="C288" i="3" s="1"/>
  <c r="E287" i="3"/>
  <c r="E286" i="3"/>
  <c r="E285" i="3"/>
  <c r="E284" i="3"/>
  <c r="C284" i="3" s="1" a="1"/>
  <c r="C284" i="3" s="1"/>
  <c r="E283" i="3"/>
  <c r="C283" i="3" s="1" a="1"/>
  <c r="C283" i="3" s="1"/>
  <c r="E282" i="3"/>
  <c r="E281" i="3"/>
  <c r="C281" i="3" s="1" a="1"/>
  <c r="C281" i="3" s="1"/>
  <c r="E280" i="3"/>
  <c r="E279" i="3"/>
  <c r="C279" i="3" s="1" a="1"/>
  <c r="C279" i="3" s="1"/>
  <c r="E278" i="3"/>
  <c r="C278" i="3" s="1" a="1"/>
  <c r="C278" i="3" s="1"/>
  <c r="E277" i="3"/>
  <c r="E276" i="3"/>
  <c r="C276" i="3" s="1" a="1"/>
  <c r="C276" i="3" s="1"/>
  <c r="E275" i="3"/>
  <c r="C275" i="3" s="1" a="1"/>
  <c r="C275" i="3" s="1"/>
  <c r="E274" i="3"/>
  <c r="E273" i="3"/>
  <c r="E272" i="3"/>
  <c r="E271" i="3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E267" i="3"/>
  <c r="E109" i="3"/>
  <c r="E125" i="3"/>
  <c r="E87" i="3"/>
  <c r="E84" i="3"/>
  <c r="C354" i="3" l="1" a="1"/>
  <c r="C354" i="3" s="1"/>
  <c r="E56" i="3"/>
  <c r="C56" i="3" s="1" a="1"/>
  <c r="C56" i="3" s="1"/>
  <c r="E55" i="3"/>
  <c r="C55" i="3" s="1" a="1"/>
  <c r="C55" i="3" s="1"/>
  <c r="E54" i="3"/>
  <c r="C54" i="3" s="1" a="1"/>
  <c r="C54" i="3" s="1"/>
  <c r="E53" i="3"/>
  <c r="C53" i="3" s="1" a="1"/>
  <c r="C53" i="3" s="1"/>
  <c r="E52" i="3"/>
  <c r="C52" i="3" s="1" a="1"/>
  <c r="C52" i="3" s="1"/>
  <c r="E51" i="3"/>
  <c r="C51" i="3" s="1" a="1"/>
  <c r="C51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E60" i="3" s="1"/>
  <c r="C60" i="3" s="1" a="1"/>
  <c r="C60" i="3" s="1"/>
  <c r="K12" i="4"/>
  <c r="K11" i="4"/>
  <c r="K10" i="4"/>
  <c r="K9" i="4"/>
  <c r="K8" i="4"/>
  <c r="K7" i="4"/>
  <c r="D54" i="2"/>
  <c r="E258" i="3"/>
  <c r="E257" i="3"/>
  <c r="E256" i="3"/>
  <c r="C351" i="3" s="1" a="1"/>
  <c r="C351" i="3" s="1"/>
  <c r="E255" i="3"/>
  <c r="C255" i="3" s="1" a="1"/>
  <c r="C255" i="3" s="1"/>
  <c r="E254" i="3"/>
  <c r="C254" i="3" s="1" a="1"/>
  <c r="C254" i="3" s="1"/>
  <c r="E253" i="3"/>
  <c r="E252" i="3"/>
  <c r="E251" i="3"/>
  <c r="E250" i="3"/>
  <c r="C250" i="3" s="1" a="1"/>
  <c r="C250" i="3" s="1"/>
  <c r="E249" i="3"/>
  <c r="C249" i="3" s="1" a="1"/>
  <c r="C249" i="3" s="1"/>
  <c r="E248" i="3"/>
  <c r="C343" i="3" s="1" a="1"/>
  <c r="C343" i="3" s="1"/>
  <c r="E247" i="3"/>
  <c r="C247" i="3" s="1" a="1"/>
  <c r="C247" i="3" s="1"/>
  <c r="E246" i="3"/>
  <c r="C246" i="3" s="1" a="1"/>
  <c r="C246" i="3" s="1"/>
  <c r="E245" i="3"/>
  <c r="C245" i="3" s="1" a="1"/>
  <c r="C245" i="3" s="1"/>
  <c r="E244" i="3"/>
  <c r="E243" i="3"/>
  <c r="C338" i="3" s="1" a="1"/>
  <c r="C338" i="3" s="1"/>
  <c r="E242" i="3"/>
  <c r="C337" i="3" s="1" a="1"/>
  <c r="C337" i="3" s="1"/>
  <c r="E241" i="3"/>
  <c r="E240" i="3"/>
  <c r="C335" i="3" s="1" a="1"/>
  <c r="C335" i="3" s="1"/>
  <c r="E239" i="3"/>
  <c r="C239" i="3" s="1" a="1"/>
  <c r="C239" i="3" s="1"/>
  <c r="E238" i="3"/>
  <c r="E237" i="3"/>
  <c r="E236" i="3"/>
  <c r="E235" i="3"/>
  <c r="E234" i="3"/>
  <c r="E233" i="3"/>
  <c r="C233" i="3" s="1" a="1"/>
  <c r="C233" i="3" s="1"/>
  <c r="E232" i="3"/>
  <c r="C327" i="3" s="1" a="1"/>
  <c r="C327" i="3" s="1"/>
  <c r="E231" i="3"/>
  <c r="C231" i="3" s="1" a="1"/>
  <c r="C231" i="3" s="1"/>
  <c r="E230" i="3"/>
  <c r="C230" i="3" s="1" a="1"/>
  <c r="C230" i="3" s="1"/>
  <c r="E229" i="3"/>
  <c r="E228" i="3"/>
  <c r="E227" i="3"/>
  <c r="E226" i="3"/>
  <c r="C226" i="3" s="1" a="1"/>
  <c r="C226" i="3" s="1"/>
  <c r="E225" i="3"/>
  <c r="E224" i="3"/>
  <c r="C224" i="3" s="1" a="1"/>
  <c r="C224" i="3" s="1"/>
  <c r="E223" i="3"/>
  <c r="C223" i="3" s="1" a="1"/>
  <c r="C223" i="3" s="1"/>
  <c r="E222" i="3"/>
  <c r="C222" i="3" s="1" a="1"/>
  <c r="C222" i="3" s="1"/>
  <c r="E221" i="3"/>
  <c r="E220" i="3"/>
  <c r="E219" i="3"/>
  <c r="E218" i="3"/>
  <c r="C218" i="3" s="1" a="1"/>
  <c r="C218" i="3" s="1"/>
  <c r="E216" i="3"/>
  <c r="E215" i="3"/>
  <c r="C215" i="3" s="1" a="1"/>
  <c r="C215" i="3" s="1"/>
  <c r="E214" i="3"/>
  <c r="C214" i="3" s="1" a="1"/>
  <c r="C214" i="3" s="1"/>
  <c r="E213" i="3"/>
  <c r="C213" i="3" s="1" a="1"/>
  <c r="C213" i="3" s="1"/>
  <c r="E212" i="3"/>
  <c r="E211" i="3"/>
  <c r="E210" i="3"/>
  <c r="C210" i="3" s="1" a="1"/>
  <c r="C210" i="3" s="1"/>
  <c r="E209" i="3"/>
  <c r="C209" i="3" s="1" a="1"/>
  <c r="C209" i="3" s="1"/>
  <c r="E208" i="3"/>
  <c r="E207" i="3"/>
  <c r="C302" i="3" s="1" a="1"/>
  <c r="C302" i="3" s="1"/>
  <c r="E206" i="3"/>
  <c r="C206" i="3" s="1" a="1"/>
  <c r="C206" i="3" s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270" i="3"/>
  <c r="C270" i="3" s="1" a="1"/>
  <c r="C270" i="3" s="1"/>
  <c r="E269" i="3"/>
  <c r="C269" i="3" s="1" a="1"/>
  <c r="C269" i="3" s="1"/>
  <c r="E268" i="3"/>
  <c r="C268" i="3" s="1" a="1"/>
  <c r="C268" i="3" s="1"/>
  <c r="E266" i="3"/>
  <c r="E261" i="3"/>
  <c r="C261" i="3" s="1" a="1"/>
  <c r="C261" i="3" s="1"/>
  <c r="C265" i="3" s="1"/>
  <c r="E260" i="3"/>
  <c r="C260" i="3" s="1" a="1"/>
  <c r="C260" i="3" s="1"/>
  <c r="E259" i="3"/>
  <c r="C259" i="3" s="1" a="1"/>
  <c r="C259" i="3" s="1"/>
  <c r="E205" i="3"/>
  <c r="E204" i="3"/>
  <c r="C287" i="3" s="1" a="1"/>
  <c r="C287" i="3" s="1"/>
  <c r="E203" i="3"/>
  <c r="C203" i="3" s="1" a="1"/>
  <c r="C203" i="3" s="1"/>
  <c r="E202" i="3"/>
  <c r="E201" i="3"/>
  <c r="C282" i="3" s="1" a="1"/>
  <c r="C282" i="3" s="1"/>
  <c r="E200" i="3"/>
  <c r="C200" i="3" s="1" a="1"/>
  <c r="C200" i="3" s="1"/>
  <c r="E199" i="3"/>
  <c r="C199" i="3" s="1" a="1"/>
  <c r="C199" i="3" s="1"/>
  <c r="E198" i="3"/>
  <c r="C198" i="3" s="1" a="1"/>
  <c r="C198" i="3" s="1"/>
  <c r="E197" i="3"/>
  <c r="E196" i="3"/>
  <c r="E195" i="3"/>
  <c r="C195" i="3" s="1" a="1"/>
  <c r="C195" i="3" s="1"/>
  <c r="E194" i="3"/>
  <c r="C194" i="3" s="1" a="1"/>
  <c r="C194" i="3" s="1"/>
  <c r="E193" i="3"/>
  <c r="C193" i="3" s="1" a="1"/>
  <c r="C193" i="3" s="1"/>
  <c r="E192" i="3"/>
  <c r="C267" i="3" s="1" a="1"/>
  <c r="C267" i="3" s="1"/>
  <c r="E191" i="3"/>
  <c r="C191" i="3" s="1" a="1"/>
  <c r="C191" i="3" s="1"/>
  <c r="E190" i="3"/>
  <c r="E189" i="3"/>
  <c r="C189" i="3" s="1" a="1"/>
  <c r="C189" i="3" s="1"/>
  <c r="E188" i="3"/>
  <c r="C188" i="3" s="1" a="1"/>
  <c r="C188" i="3" s="1"/>
  <c r="E187" i="3"/>
  <c r="C187" i="3" s="1" a="1"/>
  <c r="C187" i="3" s="1"/>
  <c r="E186" i="3"/>
  <c r="E185" i="3"/>
  <c r="E184" i="3"/>
  <c r="C184" i="3" s="1" a="1"/>
  <c r="C184" i="3" s="1"/>
  <c r="E183" i="3"/>
  <c r="C183" i="3" s="1" a="1"/>
  <c r="C183" i="3" s="1"/>
  <c r="E182" i="3"/>
  <c r="E181" i="3"/>
  <c r="C181" i="3" s="1" a="1"/>
  <c r="C181" i="3" s="1"/>
  <c r="E180" i="3"/>
  <c r="E179" i="3"/>
  <c r="C179" i="3" s="1" a="1"/>
  <c r="C179" i="3" s="1"/>
  <c r="E110" i="3"/>
  <c r="E178" i="3"/>
  <c r="E177" i="3"/>
  <c r="C177" i="3" s="1" a="1"/>
  <c r="C177" i="3" s="1"/>
  <c r="E176" i="3"/>
  <c r="C176" i="3" s="1" a="1"/>
  <c r="C176" i="3" s="1"/>
  <c r="E175" i="3"/>
  <c r="E174" i="3"/>
  <c r="E173" i="3"/>
  <c r="E172" i="3"/>
  <c r="C172" i="3" s="1" a="1"/>
  <c r="C172" i="3" s="1"/>
  <c r="E171" i="3"/>
  <c r="C171" i="3" s="1" a="1"/>
  <c r="C171" i="3" s="1"/>
  <c r="E170" i="3"/>
  <c r="E169" i="3"/>
  <c r="E168" i="3"/>
  <c r="E167" i="3"/>
  <c r="E166" i="3"/>
  <c r="E163" i="3"/>
  <c r="E162" i="3"/>
  <c r="E161" i="3"/>
  <c r="C161" i="3" s="1" a="1"/>
  <c r="C161" i="3" s="1"/>
  <c r="E160" i="3"/>
  <c r="C160" i="3" s="1" a="1"/>
  <c r="C160" i="3" s="1"/>
  <c r="E159" i="3"/>
  <c r="E158" i="3"/>
  <c r="C158" i="3" s="1" a="1"/>
  <c r="C158" i="3" s="1"/>
  <c r="E157" i="3"/>
  <c r="E156" i="3"/>
  <c r="C156" i="3" s="1" a="1"/>
  <c r="C156" i="3" s="1"/>
  <c r="E155" i="3"/>
  <c r="E154" i="3"/>
  <c r="C154" i="3" s="1" a="1"/>
  <c r="C154" i="3" s="1"/>
  <c r="E153" i="3"/>
  <c r="E152" i="3"/>
  <c r="C152" i="3" s="1" a="1"/>
  <c r="C152" i="3" s="1"/>
  <c r="E151" i="3"/>
  <c r="E150" i="3"/>
  <c r="C150" i="3" s="1" a="1"/>
  <c r="C150" i="3" s="1"/>
  <c r="E149" i="3"/>
  <c r="C149" i="3" s="1" a="1"/>
  <c r="C149" i="3" s="1"/>
  <c r="E148" i="3"/>
  <c r="E147" i="3"/>
  <c r="C147" i="3" s="1" a="1"/>
  <c r="C147" i="3" s="1"/>
  <c r="E146" i="3"/>
  <c r="E145" i="3"/>
  <c r="E142" i="3"/>
  <c r="E141" i="3"/>
  <c r="C141" i="3" s="1" a="1"/>
  <c r="C141" i="3" s="1"/>
  <c r="E140" i="3"/>
  <c r="E138" i="3"/>
  <c r="C138" i="3" s="1" a="1"/>
  <c r="C138" i="3" s="1"/>
  <c r="E137" i="3"/>
  <c r="C137" i="3" s="1" a="1"/>
  <c r="C137" i="3" s="1"/>
  <c r="E136" i="3"/>
  <c r="C136" i="3" s="1" a="1"/>
  <c r="C136" i="3" s="1"/>
  <c r="E135" i="3"/>
  <c r="C135" i="3" s="1" a="1"/>
  <c r="C135" i="3" s="1"/>
  <c r="E134" i="3"/>
  <c r="C134" i="3" s="1" a="1"/>
  <c r="C134" i="3" s="1"/>
  <c r="E133" i="3"/>
  <c r="C133" i="3" s="1" a="1"/>
  <c r="C133" i="3" s="1"/>
  <c r="E132" i="3"/>
  <c r="C132" i="3" s="1" a="1"/>
  <c r="C132" i="3" s="1"/>
  <c r="E131" i="3"/>
  <c r="E130" i="3"/>
  <c r="C130" i="3" s="1" a="1"/>
  <c r="C130" i="3" s="1"/>
  <c r="E129" i="3"/>
  <c r="C129" i="3" s="1" a="1"/>
  <c r="C129" i="3" s="1"/>
  <c r="E128" i="3"/>
  <c r="C128" i="3" s="1" a="1"/>
  <c r="C128" i="3" s="1"/>
  <c r="E127" i="3"/>
  <c r="E126" i="3"/>
  <c r="E124" i="3"/>
  <c r="C124" i="3" s="1" a="1"/>
  <c r="C124" i="3" s="1"/>
  <c r="E123" i="3"/>
  <c r="C123" i="3" s="1" a="1"/>
  <c r="C123" i="3" s="1"/>
  <c r="E121" i="3"/>
  <c r="E120" i="3"/>
  <c r="E118" i="3"/>
  <c r="C118" i="3" s="1" a="1"/>
  <c r="C118" i="3" s="1"/>
  <c r="E117" i="3"/>
  <c r="E116" i="3"/>
  <c r="C116" i="3" s="1" a="1"/>
  <c r="C116" i="3" s="1"/>
  <c r="E115" i="3"/>
  <c r="C115" i="3" s="1" a="1"/>
  <c r="C115" i="3" s="1"/>
  <c r="E114" i="3"/>
  <c r="C114" i="3" s="1" a="1"/>
  <c r="C114" i="3" s="1"/>
  <c r="E113" i="3"/>
  <c r="C113" i="3" s="1" a="1"/>
  <c r="C113" i="3" s="1"/>
  <c r="E104" i="3"/>
  <c r="E103" i="3"/>
  <c r="C103" i="3" s="1" a="1"/>
  <c r="C103" i="3" s="1"/>
  <c r="E102" i="3"/>
  <c r="C102" i="3" s="1" a="1"/>
  <c r="C102" i="3" s="1"/>
  <c r="E101" i="3"/>
  <c r="C101" i="3" s="1" a="1"/>
  <c r="C101" i="3" s="1"/>
  <c r="E100" i="3"/>
  <c r="C100" i="3" s="1" a="1"/>
  <c r="C100" i="3" s="1"/>
  <c r="E99" i="3"/>
  <c r="E98" i="3"/>
  <c r="E97" i="3"/>
  <c r="E94" i="3"/>
  <c r="E93" i="3"/>
  <c r="E92" i="3"/>
  <c r="C109" i="3" s="1" a="1"/>
  <c r="C109" i="3" s="1"/>
  <c r="E91" i="3"/>
  <c r="E90" i="3"/>
  <c r="E89" i="3"/>
  <c r="E88" i="3"/>
  <c r="E86" i="3"/>
  <c r="E85" i="3"/>
  <c r="E50" i="3"/>
  <c r="C50" i="3" s="1" a="1"/>
  <c r="C50" i="3" s="1"/>
  <c r="E49" i="3"/>
  <c r="C49" i="3" s="1" a="1"/>
  <c r="C49" i="3" s="1"/>
  <c r="E48" i="3"/>
  <c r="C48" i="3" s="1" a="1"/>
  <c r="C48" i="3" s="1"/>
  <c r="E34" i="3"/>
  <c r="E33" i="3"/>
  <c r="E32" i="3"/>
  <c r="C32" i="3" s="1" a="1"/>
  <c r="C32" i="3" s="1"/>
  <c r="E31" i="3"/>
  <c r="C31" i="3" s="1" a="1"/>
  <c r="C31" i="3" s="1"/>
  <c r="E30" i="3"/>
  <c r="C30" i="3" s="1" a="1"/>
  <c r="C30" i="3" s="1"/>
  <c r="E29" i="3"/>
  <c r="E28" i="3"/>
  <c r="C28" i="3" s="1" a="1"/>
  <c r="C28" i="3" s="1"/>
  <c r="E27" i="3"/>
  <c r="C27" i="3" s="1" a="1"/>
  <c r="C27" i="3" s="1"/>
  <c r="E26" i="3"/>
  <c r="E25" i="3"/>
  <c r="E24" i="3"/>
  <c r="C24" i="3" s="1" a="1"/>
  <c r="C24" i="3" s="1"/>
  <c r="E23" i="3"/>
  <c r="E22" i="3"/>
  <c r="C22" i="3" s="1" a="1"/>
  <c r="C22" i="3" s="1"/>
  <c r="E21" i="3"/>
  <c r="C21" i="3" s="1" a="1"/>
  <c r="C21" i="3" s="1"/>
  <c r="E20" i="3"/>
  <c r="C20" i="3" s="1" a="1"/>
  <c r="C20" i="3" s="1"/>
  <c r="E19" i="3"/>
  <c r="C19" i="3" s="1" a="1"/>
  <c r="C19" i="3" s="1"/>
  <c r="E10" i="3"/>
  <c r="E9" i="3"/>
  <c r="C9" i="3" s="1" a="1"/>
  <c r="C9" i="3" s="1"/>
  <c r="E8" i="3"/>
  <c r="C8" i="3" s="1" a="1"/>
  <c r="C8" i="3" s="1"/>
  <c r="E7" i="3"/>
  <c r="C7" i="3" s="1" a="1"/>
  <c r="C7" i="3" s="1"/>
  <c r="E6" i="3"/>
  <c r="E5" i="3"/>
  <c r="C5" i="3" s="1" a="1"/>
  <c r="C5" i="3" s="1"/>
  <c r="E4" i="3"/>
  <c r="C4" i="3" s="1" a="1"/>
  <c r="C4" i="3" s="1"/>
  <c r="E3" i="3"/>
  <c r="C3" i="3" s="1" a="1"/>
  <c r="C3" i="3" s="1"/>
  <c r="E2" i="3"/>
  <c r="C2" i="3" s="1" a="1"/>
  <c r="C2" i="3" s="1"/>
  <c r="C120" i="3" l="1" a="1"/>
  <c r="C120" i="3" s="1"/>
  <c r="C234" i="3" a="1"/>
  <c r="C234" i="3" s="1"/>
  <c r="C238" i="3" a="1"/>
  <c r="C238" i="3" s="1"/>
  <c r="C258" i="3" a="1"/>
  <c r="C258" i="3" s="1"/>
  <c r="C174" i="3" a="1"/>
  <c r="C174" i="3" s="1"/>
  <c r="C117" i="3" a="1"/>
  <c r="C117" i="3" s="1"/>
  <c r="C23" i="3" a="1"/>
  <c r="C23" i="3" s="1"/>
  <c r="C104" i="3" a="1"/>
  <c r="C104" i="3" s="1"/>
  <c r="C106" i="3" s="1"/>
  <c r="C121" i="3" a="1"/>
  <c r="C121" i="3" s="1"/>
  <c r="C127" i="3" a="1"/>
  <c r="C127" i="3" s="1"/>
  <c r="C131" i="3" a="1"/>
  <c r="C131" i="3" s="1"/>
  <c r="C140" i="3" a="1"/>
  <c r="C140" i="3" s="1"/>
  <c r="C145" i="3" a="1"/>
  <c r="C145" i="3" s="1"/>
  <c r="C153" i="3" a="1"/>
  <c r="C153" i="3" s="1"/>
  <c r="C157" i="3" a="1"/>
  <c r="C157" i="3" s="1"/>
  <c r="C167" i="3" a="1"/>
  <c r="C167" i="3" s="1"/>
  <c r="C175" i="3" a="1"/>
  <c r="C175" i="3" s="1"/>
  <c r="C110" i="3" a="1"/>
  <c r="C110" i="3" s="1"/>
  <c r="C182" i="3" a="1"/>
  <c r="C182" i="3" s="1"/>
  <c r="C186" i="3" a="1"/>
  <c r="C186" i="3" s="1"/>
  <c r="C190" i="3" a="1"/>
  <c r="C190" i="3" s="1"/>
  <c r="C202" i="3" a="1"/>
  <c r="C202" i="3" s="1"/>
  <c r="C208" i="3" a="1"/>
  <c r="C208" i="3" s="1"/>
  <c r="C212" i="3" a="1"/>
  <c r="C212" i="3" s="1"/>
  <c r="C307" i="3" a="1"/>
  <c r="C307" i="3" s="1"/>
  <c r="C216" i="3" a="1"/>
  <c r="C216" i="3" s="1"/>
  <c r="C221" i="3" a="1"/>
  <c r="C221" i="3" s="1"/>
  <c r="C316" i="3" a="1"/>
  <c r="C316" i="3" s="1"/>
  <c r="C225" i="3" a="1"/>
  <c r="C225" i="3" s="1"/>
  <c r="C229" i="3" a="1"/>
  <c r="C229" i="3" s="1"/>
  <c r="C237" i="3" a="1"/>
  <c r="C237" i="3" s="1"/>
  <c r="C332" i="3" a="1"/>
  <c r="C332" i="3" s="1"/>
  <c r="C241" i="3" a="1"/>
  <c r="C241" i="3" s="1"/>
  <c r="C336" i="3" a="1"/>
  <c r="C336" i="3" s="1"/>
  <c r="C253" i="3" a="1"/>
  <c r="C253" i="3" s="1"/>
  <c r="C257" i="3" a="1"/>
  <c r="C257" i="3" s="1"/>
  <c r="C350" i="3" a="1"/>
  <c r="C350" i="3" s="1"/>
  <c r="C303" i="3" a="1"/>
  <c r="C303" i="3" s="1"/>
  <c r="C357" i="3" a="1"/>
  <c r="C357" i="3" s="1"/>
  <c r="C342" i="3" a="1"/>
  <c r="C342" i="3" s="1"/>
  <c r="C319" i="3" a="1"/>
  <c r="C319" i="3" s="1"/>
  <c r="C352" i="3" a="1"/>
  <c r="C352" i="3" s="1"/>
  <c r="C318" i="3" a="1"/>
  <c r="C318" i="3" s="1"/>
  <c r="C295" i="3" a="1"/>
  <c r="C295" i="3" s="1"/>
  <c r="C285" i="3" a="1"/>
  <c r="C285" i="3" s="1"/>
  <c r="C321" i="3" a="1"/>
  <c r="C321" i="3" s="1"/>
  <c r="C146" i="3" a="1"/>
  <c r="C146" i="3" s="1"/>
  <c r="C162" i="3" a="1"/>
  <c r="C162" i="3" s="1"/>
  <c r="C168" i="3" a="1"/>
  <c r="C168" i="3" s="1"/>
  <c r="C242" i="3" a="1"/>
  <c r="C242" i="3" s="1"/>
  <c r="C320" i="3" a="1"/>
  <c r="C320" i="3" s="1"/>
  <c r="C293" i="3" a="1"/>
  <c r="C293" i="3" s="1"/>
  <c r="C353" i="3" a="1"/>
  <c r="C353" i="3" s="1"/>
  <c r="C333" i="3" a="1"/>
  <c r="C333" i="3" s="1"/>
  <c r="C313" i="3" a="1"/>
  <c r="C313" i="3" s="1"/>
  <c r="C348" i="3" a="1"/>
  <c r="C348" i="3" s="1"/>
  <c r="C329" i="3" a="1"/>
  <c r="C329" i="3" s="1"/>
  <c r="C308" i="3" a="1"/>
  <c r="C308" i="3" s="1"/>
  <c r="C286" i="3" a="1"/>
  <c r="C286" i="3" s="1"/>
  <c r="C317" i="3" a="1"/>
  <c r="C317" i="3" s="1"/>
  <c r="C142" i="3" a="1"/>
  <c r="C142" i="3" s="1"/>
  <c r="C151" i="3" a="1"/>
  <c r="C151" i="3" s="1"/>
  <c r="C155" i="3" a="1"/>
  <c r="C155" i="3" s="1"/>
  <c r="C159" i="3" a="1"/>
  <c r="C159" i="3" s="1"/>
  <c r="C163" i="3" a="1"/>
  <c r="C163" i="3" s="1"/>
  <c r="C164" i="3" s="1"/>
  <c r="C169" i="3" a="1"/>
  <c r="C169" i="3" s="1"/>
  <c r="C173" i="3" a="1"/>
  <c r="C173" i="3" s="1"/>
  <c r="C180" i="3" a="1"/>
  <c r="C180" i="3" s="1"/>
  <c r="C192" i="3" a="1"/>
  <c r="C192" i="3" s="1"/>
  <c r="C196" i="3" a="1"/>
  <c r="C196" i="3" s="1"/>
  <c r="C204" i="3" a="1"/>
  <c r="C204" i="3" s="1"/>
  <c r="C219" i="3" a="1"/>
  <c r="C219" i="3" s="1"/>
  <c r="C227" i="3" a="1"/>
  <c r="C227" i="3" s="1"/>
  <c r="C235" i="3" a="1"/>
  <c r="C235" i="3" s="1"/>
  <c r="C243" i="3" a="1"/>
  <c r="C243" i="3" s="1"/>
  <c r="C251" i="3" a="1"/>
  <c r="C251" i="3" s="1"/>
  <c r="C334" i="3" a="1"/>
  <c r="C334" i="3" s="1"/>
  <c r="C314" i="3" a="1"/>
  <c r="C314" i="3" s="1"/>
  <c r="C272" i="3" a="1"/>
  <c r="C272" i="3" s="1"/>
  <c r="C349" i="3" a="1"/>
  <c r="C349" i="3" s="1"/>
  <c r="C330" i="3" a="1"/>
  <c r="C330" i="3" s="1"/>
  <c r="C309" i="3" a="1"/>
  <c r="C309" i="3" s="1"/>
  <c r="C277" i="3" a="1"/>
  <c r="C277" i="3" s="1"/>
  <c r="C294" i="3" a="1"/>
  <c r="C294" i="3" s="1"/>
  <c r="C345" i="3" a="1"/>
  <c r="C345" i="3" s="1"/>
  <c r="C325" i="3" a="1"/>
  <c r="C325" i="3" s="1"/>
  <c r="C305" i="3" a="1"/>
  <c r="C305" i="3" s="1"/>
  <c r="C280" i="3" a="1"/>
  <c r="C280" i="3" s="1"/>
  <c r="C344" i="3" a="1"/>
  <c r="C344" i="3" s="1"/>
  <c r="C328" i="3" a="1"/>
  <c r="C328" i="3" s="1"/>
  <c r="C311" i="3" a="1"/>
  <c r="C311" i="3" s="1"/>
  <c r="C25" i="3" a="1"/>
  <c r="C25" i="3" s="1"/>
  <c r="C29" i="3" a="1"/>
  <c r="C29" i="3" s="1"/>
  <c r="C33" i="3" a="1"/>
  <c r="C33" i="3" s="1"/>
  <c r="C6" i="3" a="1"/>
  <c r="C6" i="3" s="1"/>
  <c r="C10" i="3" a="1"/>
  <c r="C10" i="3" s="1"/>
  <c r="C26" i="3" a="1"/>
  <c r="C26" i="3" s="1"/>
  <c r="C34" i="3" a="1"/>
  <c r="C34" i="3" s="1"/>
  <c r="C99" i="3" a="1"/>
  <c r="C99" i="3" s="1"/>
  <c r="C126" i="3" a="1"/>
  <c r="C126" i="3" s="1"/>
  <c r="C148" i="3" a="1"/>
  <c r="C148" i="3" s="1"/>
  <c r="C166" i="3" a="1"/>
  <c r="C166" i="3" s="1"/>
  <c r="C170" i="3" a="1"/>
  <c r="C170" i="3" s="1"/>
  <c r="C178" i="3" a="1"/>
  <c r="C178" i="3" s="1"/>
  <c r="C185" i="3" a="1"/>
  <c r="C185" i="3" s="1"/>
  <c r="C197" i="3" a="1"/>
  <c r="C197" i="3" s="1"/>
  <c r="C201" i="3" a="1"/>
  <c r="C201" i="3" s="1"/>
  <c r="C205" i="3" a="1"/>
  <c r="C205" i="3" s="1"/>
  <c r="C300" i="3" a="1"/>
  <c r="C300" i="3" s="1"/>
  <c r="C266" i="3" a="1"/>
  <c r="C266" i="3" s="1"/>
  <c r="C299" i="3" a="1"/>
  <c r="C299" i="3" s="1"/>
  <c r="C207" i="3" a="1"/>
  <c r="C207" i="3" s="1"/>
  <c r="C211" i="3" a="1"/>
  <c r="C211" i="3" s="1"/>
  <c r="C220" i="3" a="1"/>
  <c r="C220" i="3" s="1"/>
  <c r="C315" i="3" a="1"/>
  <c r="C315" i="3" s="1"/>
  <c r="C228" i="3" a="1"/>
  <c r="C228" i="3" s="1"/>
  <c r="C323" i="3" a="1"/>
  <c r="C323" i="3" s="1"/>
  <c r="C232" i="3" a="1"/>
  <c r="C232" i="3" s="1"/>
  <c r="C236" i="3" a="1"/>
  <c r="C236" i="3" s="1"/>
  <c r="C240" i="3" a="1"/>
  <c r="C240" i="3" s="1"/>
  <c r="C244" i="3" a="1"/>
  <c r="C244" i="3" s="1"/>
  <c r="C339" i="3" a="1"/>
  <c r="C339" i="3" s="1"/>
  <c r="C248" i="3" a="1"/>
  <c r="C248" i="3" s="1"/>
  <c r="C252" i="3" a="1"/>
  <c r="C252" i="3" s="1"/>
  <c r="C347" i="3" a="1"/>
  <c r="C347" i="3" s="1"/>
  <c r="C256" i="3" a="1"/>
  <c r="C256" i="3" s="1"/>
  <c r="C331" i="3" a="1"/>
  <c r="C331" i="3" s="1"/>
  <c r="C310" i="3" a="1"/>
  <c r="C310" i="3" s="1"/>
  <c r="C271" i="3" a="1"/>
  <c r="C271" i="3" s="1"/>
  <c r="C125" i="3" a="1"/>
  <c r="C125" i="3" s="1"/>
  <c r="C346" i="3" a="1"/>
  <c r="C346" i="3" s="1"/>
  <c r="C326" i="3" a="1"/>
  <c r="C326" i="3" s="1"/>
  <c r="C306" i="3" a="1"/>
  <c r="C306" i="3" s="1"/>
  <c r="C274" i="3" a="1"/>
  <c r="C274" i="3" s="1"/>
  <c r="C356" i="3" a="1"/>
  <c r="C356" i="3" s="1"/>
  <c r="C341" i="3" a="1"/>
  <c r="C341" i="3" s="1"/>
  <c r="C322" i="3" a="1"/>
  <c r="C322" i="3" s="1"/>
  <c r="C301" i="3" a="1"/>
  <c r="C301" i="3" s="1"/>
  <c r="C273" i="3" a="1"/>
  <c r="C273" i="3" s="1"/>
  <c r="C340" i="3" a="1"/>
  <c r="C340" i="3" s="1"/>
  <c r="C324" i="3" a="1"/>
  <c r="C324" i="3" s="1"/>
  <c r="C304" i="3" a="1"/>
  <c r="C304" i="3" s="1"/>
  <c r="E62" i="3"/>
  <c r="C62" i="3" s="1" a="1"/>
  <c r="C62" i="3" s="1"/>
  <c r="E83" i="3"/>
  <c r="E58" i="3"/>
  <c r="C58" i="3" s="1" a="1"/>
  <c r="C58" i="3" s="1"/>
  <c r="E64" i="3"/>
  <c r="C64" i="3" s="1" a="1"/>
  <c r="C64" i="3" s="1"/>
  <c r="E59" i="3"/>
  <c r="C59" i="3" s="1" a="1"/>
  <c r="C59" i="3" s="1"/>
  <c r="E68" i="3"/>
  <c r="E72" i="3"/>
  <c r="C72" i="3" s="1" a="1"/>
  <c r="C72" i="3" s="1"/>
  <c r="E76" i="3"/>
  <c r="C76" i="3" s="1" a="1"/>
  <c r="C76" i="3" s="1"/>
  <c r="E80" i="3"/>
  <c r="C80" i="3" s="1" a="1"/>
  <c r="C80" i="3" s="1"/>
  <c r="E57" i="3"/>
  <c r="C57" i="3" s="1" a="1"/>
  <c r="C57" i="3" s="1"/>
  <c r="E61" i="3"/>
  <c r="C61" i="3" s="1" a="1"/>
  <c r="C61" i="3" s="1"/>
  <c r="E65" i="3"/>
  <c r="C65" i="3" s="1" a="1"/>
  <c r="C65" i="3" s="1"/>
  <c r="E69" i="3"/>
  <c r="C69" i="3" s="1" a="1"/>
  <c r="C69" i="3" s="1"/>
  <c r="E73" i="3"/>
  <c r="C73" i="3" s="1" a="1"/>
  <c r="C73" i="3" s="1"/>
  <c r="E77" i="3"/>
  <c r="C77" i="3" s="1" a="1"/>
  <c r="C77" i="3" s="1"/>
  <c r="E81" i="3"/>
  <c r="C81" i="3" s="1" a="1"/>
  <c r="C81" i="3" s="1"/>
  <c r="E66" i="3"/>
  <c r="C66" i="3" s="1" a="1"/>
  <c r="C66" i="3" s="1"/>
  <c r="E70" i="3"/>
  <c r="C70" i="3" s="1" a="1"/>
  <c r="C70" i="3" s="1"/>
  <c r="E74" i="3"/>
  <c r="C74" i="3" s="1" a="1"/>
  <c r="C74" i="3" s="1"/>
  <c r="E78" i="3"/>
  <c r="C78" i="3" s="1" a="1"/>
  <c r="C78" i="3" s="1"/>
  <c r="E82" i="3"/>
  <c r="C82" i="3" s="1" a="1"/>
  <c r="C82" i="3" s="1"/>
  <c r="E63" i="3"/>
  <c r="C63" i="3" s="1" a="1"/>
  <c r="C63" i="3" s="1"/>
  <c r="E67" i="3"/>
  <c r="C67" i="3" s="1" a="1"/>
  <c r="C67" i="3" s="1"/>
  <c r="E71" i="3"/>
  <c r="E75" i="3"/>
  <c r="C75" i="3" s="1" a="1"/>
  <c r="C75" i="3" s="1"/>
  <c r="E79" i="3"/>
  <c r="C79" i="3" s="1" a="1"/>
  <c r="C79" i="3" s="1"/>
  <c r="C68" i="3" l="1" a="1"/>
  <c r="C68" i="3" s="1"/>
  <c r="C84" i="3" a="1"/>
  <c r="C84" i="3" s="1"/>
  <c r="C83" i="3" a="1"/>
  <c r="C83" i="3" s="1"/>
  <c r="C90" i="3" a="1"/>
  <c r="C90" i="3" s="1"/>
  <c r="C98" i="3" a="1"/>
  <c r="C98" i="3" s="1"/>
  <c r="C91" i="3" a="1"/>
  <c r="C91" i="3" s="1"/>
  <c r="C85" i="3" a="1"/>
  <c r="C85" i="3" s="1"/>
  <c r="C92" i="3" a="1"/>
  <c r="C92" i="3" s="1"/>
  <c r="C97" i="3" a="1"/>
  <c r="C97" i="3" s="1"/>
  <c r="C86" i="3" a="1"/>
  <c r="C86" i="3" s="1"/>
  <c r="C71" i="3" a="1"/>
  <c r="C71" i="3" s="1"/>
  <c r="C87" i="3" a="1"/>
  <c r="C87" i="3" s="1"/>
  <c r="C89" i="3" a="1"/>
  <c r="C89" i="3" s="1"/>
  <c r="C93" i="3" a="1"/>
  <c r="C93" i="3" s="1"/>
  <c r="C88" i="3" a="1"/>
  <c r="C88" i="3" s="1"/>
  <c r="C94" i="3" a="1"/>
  <c r="C94" i="3" s="1"/>
  <c r="C9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<sst xmlns="http://schemas.openxmlformats.org/spreadsheetml/2006/main" count="1445" uniqueCount="706">
  <si>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</si>
  <si>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</si>
  <si>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</si>
  <si>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</si>
  <si>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</si>
  <si>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</si>
  <si>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</si>
  <si>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</si>
  <si>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</si>
  <si>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</si>
  <si>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</si>
  <si>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</si>
  <si>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</si>
  <si>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</si>
  <si>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</si>
  <si>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</si>
  <si>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</si>
  <si>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</si>
  <si>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</si>
  <si>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</si>
  <si>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</si>
  <si>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</si>
  <si>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</si>
  <si>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</si>
  <si>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</si>
  <si>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</si>
  <si>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</si>
  <si>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</si>
  <si>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</si>
  <si>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</si>
  <si>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</si>
  <si>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</si>
  <si>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</si>
  <si>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</si>
  <si>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</si>
  <si>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</si>
  <si>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</si>
  <si>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</si>
  <si>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</si>
  <si>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</si>
  <si>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</si>
  <si>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</si>
  <si>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</si>
  <si>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</si>
  <si>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</si>
  <si>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</si>
  <si>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</si>
  <si>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</si>
  <si>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</si>
  <si>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</si>
  <si>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</si>
  <si>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</si>
  <si>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</si>
  <si>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</si>
  <si>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</si>
  <si>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</si>
  <si>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</si>
  <si>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</si>
  <si>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</si>
  <si>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</si>
  <si>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</si>
  <si>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</si>
  <si>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</si>
  <si>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</si>
  <si>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</si>
  <si>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</si>
  <si>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</si>
  <si>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</si>
  <si>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</si>
  <si>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</si>
  <si>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</si>
  <si>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</si>
  <si>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</si>
  <si>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</si>
  <si>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</si>
  <si>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</si>
  <si>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</si>
  <si>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</si>
  <si>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</si>
  <si>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</si>
  <si>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</si>
  <si>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</si>
  <si>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</si>
  <si>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</si>
  <si>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</si>
  <si>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</si>
  <si>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</si>
  <si>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</si>
  <si>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</si>
  <si>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</si>
  <si>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</si>
  <si>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</si>
  <si>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</si>
  <si>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</si>
  <si>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</si>
  <si>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</si>
  <si>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</si>
  <si>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</si>
  <si>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</si>
  <si>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</si>
  <si>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</si>
  <si>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</si>
  <si>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</si>
  <si>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</si>
  <si>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</si>
  <si>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</si>
  <si>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</si>
  <si>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</si>
  <si>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</si>
  <si>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</si>
  <si>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</si>
  <si>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</si>
  <si>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</si>
  <si>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</si>
  <si>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</si>
  <si>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</si>
  <si>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</si>
  <si>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</si>
  <si>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</si>
  <si>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</si>
  <si>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</si>
  <si>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</si>
  <si>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</si>
  <si>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</si>
  <si>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</si>
  <si>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</si>
  <si>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</si>
  <si>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</si>
  <si>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</si>
  <si>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</si>
  <si>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</si>
  <si>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</si>
  <si>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</si>
  <si>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</si>
  <si>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</si>
  <si>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</si>
  <si>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</si>
  <si>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</si>
  <si>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</si>
  <si>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</si>
  <si>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</si>
  <si>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</si>
  <si>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</si>
  <si>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</si>
  <si>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</si>
  <si>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</si>
  <si>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</si>
  <si>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</si>
  <si>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</si>
  <si>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</si>
  <si>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</si>
  <si>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</si>
  <si>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</si>
  <si>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</si>
  <si>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</si>
  <si>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</si>
  <si>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</si>
  <si>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</si>
  <si>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</si>
  <si>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</si>
  <si>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</si>
  <si>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</si>
  <si>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</si>
  <si>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</si>
  <si>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</si>
  <si>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</si>
  <si>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</si>
  <si>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</si>
  <si>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</si>
  <si>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</si>
  <si>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</si>
  <si>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</si>
  <si>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</si>
  <si>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</si>
  <si>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</si>
  <si>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</si>
  <si>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</si>
  <si>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</si>
  <si>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</si>
  <si>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</si>
  <si>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</si>
  <si>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</si>
  <si>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</si>
  <si>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</si>
  <si>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</si>
  <si>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</si>
  <si>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</si>
  <si>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</si>
  <si>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</si>
  <si>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</si>
  <si>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</si>
  <si>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</si>
  <si>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</si>
  <si>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</si>
  <si>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</si>
  <si>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</si>
  <si>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</si>
  <si>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</si>
  <si>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</si>
  <si>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</si>
  <si>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</si>
  <si>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</si>
  <si>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</si>
  <si>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</si>
  <si>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</si>
  <si>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</si>
  <si>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</si>
  <si>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</si>
  <si>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</si>
  <si>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</si>
  <si>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</si>
  <si>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</si>
  <si>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</si>
  <si>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</si>
  <si>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</si>
  <si>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</si>
  <si>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</si>
  <si>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</si>
  <si>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</si>
  <si>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</si>
  <si>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</si>
  <si>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</si>
  <si>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</si>
  <si>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</si>
  <si>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</si>
  <si>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</si>
  <si>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</si>
  <si>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</si>
  <si>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</si>
  <si>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</si>
  <si>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</si>
  <si>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</si>
  <si>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</si>
  <si>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</si>
  <si>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</si>
  <si>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</si>
  <si>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</si>
  <si>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</si>
  <si>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</si>
  <si>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</si>
  <si>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</si>
  <si>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</si>
  <si>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</si>
  <si>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</si>
  <si>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</si>
  <si>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</si>
  <si>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</si>
  <si>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</si>
  <si>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</si>
  <si>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</si>
  <si>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</si>
  <si>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</si>
  <si>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</si>
  <si>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</si>
  <si>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</si>
  <si>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</si>
  <si>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</si>
  <si>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</si>
  <si>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</si>
  <si>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</si>
  <si>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</si>
  <si>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</si>
  <si>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</si>
  <si>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</si>
  <si>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</si>
  <si>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</si>
  <si>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</si>
  <si>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</si>
  <si>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</si>
  <si>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</si>
  <si>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</si>
  <si>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</si>
  <si>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</si>
  <si>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</si>
  <si>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</si>
  <si>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</si>
  <si>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</si>
  <si>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</si>
  <si>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</si>
  <si>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</si>
  <si>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</si>
  <si>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</si>
  <si>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</si>
  <si>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</si>
  <si>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</si>
  <si>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</si>
  <si>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</si>
  <si>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</si>
  <si>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</si>
  <si>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</si>
  <si>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</si>
  <si>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</si>
  <si>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</si>
  <si>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</si>
  <si>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</si>
  <si>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</si>
  <si>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</si>
  <si>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</si>
  <si>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</si>
  <si>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</si>
  <si>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</si>
  <si>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</si>
  <si>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</si>
  <si>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</si>
  <si>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</si>
  <si>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</si>
  <si>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</si>
  <si>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</si>
  <si>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</si>
  <si>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</si>
  <si>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</si>
  <si>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</si>
  <si>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</si>
  <si>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</si>
  <si>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</si>
  <si>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</si>
  <si>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</si>
  <si>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</si>
  <si>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</si>
  <si>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</si>
  <si>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</si>
  <si>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</si>
  <si>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</si>
  <si>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</si>
  <si>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</si>
  <si>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</si>
  <si>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</si>
  <si>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</si>
  <si>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</si>
  <si>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</si>
  <si>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</si>
  <si>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</si>
  <si>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</si>
  <si>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</si>
  <si>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</si>
  <si>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</si>
  <si>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</si>
  <si>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</si>
  <si>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</si>
  <si>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</si>
  <si>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</si>
  <si>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</si>
  <si>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</si>
  <si>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</si>
  <si>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</si>
  <si>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Fench Guiana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</si>
  <si>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</si>
  <si>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</si>
  <si>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</si>
  <si>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</si>
  <si>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</si>
  <si>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</si>
  <si>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</si>
  <si>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</si>
  <si>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</si>
  <si>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</si>
  <si>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</si>
  <si>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</si>
  <si>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</si>
  <si>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</si>
  <si>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</si>
  <si>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</si>
  <si>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</si>
  <si>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</si>
  <si>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</si>
  <si>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</si>
  <si>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</si>
  <si>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</si>
  <si>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</si>
  <si>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</si>
  <si>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</si>
  <si>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</si>
  <si>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</si>
  <si>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</si>
  <si>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</si>
  <si>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</si>
  <si>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</si>
  <si>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</si>
  <si>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</si>
  <si>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</si>
  <si>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</si>
  <si>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</si>
  <si>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</si>
  <si>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</si>
  <si>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</si>
  <si>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</si>
  <si>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</si>
  <si>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</si>
  <si>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</si>
  <si>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</si>
  <si>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</si>
  <si>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</si>
  <si>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</si>
  <si>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</si>
  <si>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</si>
  <si>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</si>
  <si>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</si>
  <si>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</si>
  <si>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</si>
  <si>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</si>
  <si>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</si>
  <si>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</si>
  <si>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</si>
  <si>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</si>
  <si>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</si>
  <si>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</si>
  <si>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</si>
  <si>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</si>
  <si>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</si>
  <si>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</si>
  <si>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</si>
  <si>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</si>
  <si>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</si>
  <si>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</si>
  <si>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</si>
  <si>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Northwest Territory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</si>
  <si>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</si>
  <si>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</si>
  <si>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</si>
  <si>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</si>
  <si>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</si>
  <si>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</si>
  <si>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</si>
  <si>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</si>
  <si>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</si>
  <si>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</si>
  <si>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</si>
  <si>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</si>
  <si>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</si>
  <si>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</si>
  <si>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</si>
  <si>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</si>
  <si>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139,700</t>
  </si>
  <si>
    <t>皖</t>
  </si>
  <si>
    <t>BJ</t>
  </si>
  <si>
    <t>CN-BJ</t>
  </si>
  <si>
    <t>北京市</t>
  </si>
  <si>
    <t>Beijing</t>
  </si>
  <si>
    <t>1,167.40</t>
  </si>
  <si>
    <t>16,800</t>
  </si>
  <si>
    <t>京</t>
  </si>
  <si>
    <t>CQ</t>
  </si>
  <si>
    <t>CN-CQ</t>
  </si>
  <si>
    <t>重庆市</t>
  </si>
  <si>
    <t>Chongqing</t>
  </si>
  <si>
    <t>82,300</t>
  </si>
  <si>
    <t>渝</t>
  </si>
  <si>
    <t>FJ</t>
  </si>
  <si>
    <t>CN-FJ</t>
  </si>
  <si>
    <t>福建省</t>
  </si>
  <si>
    <t>Fuzhou (PRC)</t>
  </si>
  <si>
    <t>121,580</t>
  </si>
  <si>
    <t>闽</t>
  </si>
  <si>
    <t>GD</t>
  </si>
  <si>
    <t>CN-GD</t>
  </si>
  <si>
    <t>广东省</t>
  </si>
  <si>
    <t>Guangzhou</t>
  </si>
  <si>
    <t>180,000</t>
  </si>
  <si>
    <t>粤</t>
  </si>
  <si>
    <t>GS</t>
  </si>
  <si>
    <t>CN-GS</t>
  </si>
  <si>
    <t>甘肃省</t>
  </si>
  <si>
    <t>Lanzhou</t>
  </si>
  <si>
    <t>454,300</t>
  </si>
  <si>
    <t>甘(陇)</t>
  </si>
  <si>
    <t>GX</t>
  </si>
  <si>
    <t>CN-GX</t>
  </si>
  <si>
    <t>广西壮族自治区</t>
  </si>
  <si>
    <t>Nanning</t>
  </si>
  <si>
    <t>236,000</t>
  </si>
  <si>
    <t>桂</t>
  </si>
  <si>
    <t>GZ</t>
  </si>
  <si>
    <t>CN-GZ</t>
  </si>
  <si>
    <t>贵州省</t>
  </si>
  <si>
    <t>Guiyang</t>
  </si>
  <si>
    <t>176,000</t>
  </si>
  <si>
    <t>贵(黔)</t>
  </si>
  <si>
    <t>HA (HEN)</t>
  </si>
  <si>
    <t>CN-HA</t>
  </si>
  <si>
    <t>河南省</t>
  </si>
  <si>
    <t>Zhengzhou</t>
  </si>
  <si>
    <t>167,000</t>
  </si>
  <si>
    <t>豫(予)</t>
  </si>
  <si>
    <t>HB (HUB)</t>
  </si>
  <si>
    <t>CN-HB</t>
  </si>
  <si>
    <t>湖北省</t>
  </si>
  <si>
    <t>Wuhan</t>
  </si>
  <si>
    <t>185,900</t>
  </si>
  <si>
    <t>鄂</t>
  </si>
  <si>
    <t>HE (HEB)</t>
  </si>
  <si>
    <t>CN-HE</t>
  </si>
  <si>
    <t>河北省</t>
  </si>
  <si>
    <t>Shijiazhuang</t>
  </si>
  <si>
    <t>187,700</t>
  </si>
  <si>
    <t>冀</t>
  </si>
  <si>
    <t>HI</t>
  </si>
  <si>
    <t>CN-HI</t>
  </si>
  <si>
    <t>海南省</t>
  </si>
  <si>
    <t>Haikou</t>
  </si>
  <si>
    <t>34,000</t>
  </si>
  <si>
    <t>琼</t>
  </si>
  <si>
    <t>HK</t>
  </si>
  <si>
    <t>CN-HK[i]</t>
  </si>
  <si>
    <t>香港特别行政区</t>
  </si>
  <si>
    <t>6,396.01</t>
  </si>
  <si>
    <t>1,108</t>
  </si>
  <si>
    <t>港</t>
  </si>
  <si>
    <t>HL</t>
  </si>
  <si>
    <t>CN-HL</t>
  </si>
  <si>
    <t>黑龙江省</t>
  </si>
  <si>
    <t>Harbin</t>
  </si>
  <si>
    <t>454,000</t>
  </si>
  <si>
    <t>黑</t>
  </si>
  <si>
    <t>HN (HUN)</t>
  </si>
  <si>
    <t>CN-HN</t>
  </si>
  <si>
    <t>湖南省</t>
  </si>
  <si>
    <t>Changsha</t>
  </si>
  <si>
    <t>210,000</t>
  </si>
  <si>
    <t>湘</t>
  </si>
  <si>
    <t>JL</t>
  </si>
  <si>
    <t>CN-JL</t>
  </si>
  <si>
    <t>吉林省</t>
  </si>
  <si>
    <t>Changchun</t>
  </si>
  <si>
    <t>187,400</t>
  </si>
  <si>
    <t>吉</t>
  </si>
  <si>
    <t>JS</t>
  </si>
  <si>
    <t>CN-JS</t>
  </si>
  <si>
    <t>江苏省</t>
  </si>
  <si>
    <t>Nanjing</t>
  </si>
  <si>
    <t>102,600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</si>
  <si>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</si>
  <si>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</si>
  <si>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</si>
  <si>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</si>
  <si>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</si>
  <si>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</si>
  <si>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</si>
  <si>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</si>
  <si>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</si>
  <si>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</si>
  <si>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145,900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</si>
  <si>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</si>
  <si>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</si>
  <si>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</si>
  <si>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</si>
  <si>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</si>
  <si>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</si>
  <si>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</si>
  <si>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</si>
  <si>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</si>
  <si>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</si>
  <si>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</si>
  <si>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1,183,000</t>
  </si>
  <si>
    <t>蒙</t>
  </si>
  <si>
    <t>NX</t>
  </si>
  <si>
    <t>CN-NX</t>
  </si>
  <si>
    <t>宁夏回族自治区</t>
  </si>
  <si>
    <t>Yinchuan</t>
  </si>
  <si>
    <t>66,400</t>
  </si>
  <si>
    <t>宁</t>
  </si>
  <si>
    <t>QH</t>
  </si>
  <si>
    <t>CN-QH</t>
  </si>
  <si>
    <t>青海省</t>
  </si>
  <si>
    <t>Xining</t>
  </si>
  <si>
    <t>721,200</t>
  </si>
  <si>
    <t>青</t>
  </si>
  <si>
    <t>SC</t>
  </si>
  <si>
    <t>CN-SC</t>
  </si>
  <si>
    <t>四川省</t>
  </si>
  <si>
    <t>Chengdu</t>
  </si>
  <si>
    <t>485,000</t>
  </si>
  <si>
    <t>川(蜀)</t>
  </si>
  <si>
    <t>SD</t>
  </si>
  <si>
    <t>CN-SD</t>
  </si>
  <si>
    <t>山东省</t>
  </si>
  <si>
    <t>Jinan</t>
  </si>
  <si>
    <t>153,800</t>
  </si>
  <si>
    <t>鲁</t>
  </si>
  <si>
    <t>SH</t>
  </si>
  <si>
    <t>CN-SH</t>
  </si>
  <si>
    <t>上海市</t>
  </si>
  <si>
    <t>Shanghai</t>
  </si>
  <si>
    <t>3,630.20</t>
  </si>
  <si>
    <t>6,341</t>
  </si>
  <si>
    <t>沪</t>
  </si>
  <si>
    <t>SN (SAA)</t>
  </si>
  <si>
    <t>CN-SN</t>
  </si>
  <si>
    <t>陕西省</t>
  </si>
  <si>
    <t>Xi'an</t>
  </si>
  <si>
    <t>205,600</t>
  </si>
  <si>
    <t>陕(秦)</t>
  </si>
  <si>
    <t>SX (SAX)</t>
  </si>
  <si>
    <t>CN-SX</t>
  </si>
  <si>
    <t>山西省</t>
  </si>
  <si>
    <t>Taiyuan</t>
  </si>
  <si>
    <t>156,300</t>
  </si>
  <si>
    <t>晋</t>
  </si>
  <si>
    <t>TJ</t>
  </si>
  <si>
    <t>CN-TJ</t>
  </si>
  <si>
    <t>天津市</t>
  </si>
  <si>
    <t>Tianjin</t>
  </si>
  <si>
    <t>1,144.46</t>
  </si>
  <si>
    <t>11,305</t>
  </si>
  <si>
    <t>津</t>
  </si>
  <si>
    <t>TW</t>
  </si>
  <si>
    <t>CN-TW[k]</t>
  </si>
  <si>
    <t>台湾省</t>
  </si>
  <si>
    <t>Taipei (PRC Claimed)</t>
  </si>
  <si>
    <t>36,161</t>
  </si>
  <si>
    <t>台</t>
  </si>
  <si>
    <t>XJ</t>
  </si>
  <si>
    <t>CN-XJ</t>
  </si>
  <si>
    <t>新疆维吾尔自治区</t>
  </si>
  <si>
    <t>Ürümqi</t>
  </si>
  <si>
    <t>1,660,400</t>
  </si>
  <si>
    <t>新</t>
  </si>
  <si>
    <t>XZ</t>
  </si>
  <si>
    <t>CN-XZ</t>
  </si>
  <si>
    <t>西藏自治区</t>
  </si>
  <si>
    <t>Lhasa</t>
  </si>
  <si>
    <t>1,228,400</t>
  </si>
  <si>
    <t>藏(䒙)</t>
  </si>
  <si>
    <t>YN</t>
  </si>
  <si>
    <t>CN-YN</t>
  </si>
  <si>
    <t>云南省</t>
  </si>
  <si>
    <t>Kunming</t>
  </si>
  <si>
    <t>394,000</t>
  </si>
  <si>
    <t>云(滇)</t>
  </si>
  <si>
    <t>ZJ</t>
  </si>
  <si>
    <t>CN-ZJ</t>
  </si>
  <si>
    <t>浙江省</t>
  </si>
  <si>
    <t>Hangzhou</t>
  </si>
  <si>
    <t>102,000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</si>
  <si>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</si>
  <si>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</si>
  <si>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</si>
  <si>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</si>
  <si>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</si>
  <si>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</si>
  <si>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</si>
  <si>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</si>
  <si>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</si>
  <si>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</si>
  <si>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</si>
  <si>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</si>
  <si>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</si>
  <si>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</si>
  <si>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</si>
  <si>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</si>
  <si>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</si>
  <si>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</si>
  <si>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</si>
  <si>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</si>
  <si>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</si>
  <si>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</si>
  <si>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</si>
  <si>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</si>
  <si>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</si>
  <si>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</si>
  <si>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</si>
  <si>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</si>
  <si>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</si>
  <si>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</si>
  <si>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</si>
  <si>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</si>
  <si>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</si>
  <si>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</si>
  <si>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</si>
  <si>
    <t>Netherlands Curacao</t>
  </si>
  <si>
    <t>Netherlands Netherlands</t>
  </si>
  <si>
    <t>Republic of the Congo</t>
  </si>
  <si>
    <t>The Bahamas</t>
  </si>
  <si>
    <t>US Virgin Islands</t>
  </si>
  <si>
    <t>United Kingdom Cayman Islands</t>
  </si>
  <si>
    <t>France Guadeloupe</t>
  </si>
  <si>
    <t>Guadeloupe</t>
  </si>
  <si>
    <t>X</t>
  </si>
  <si>
    <t>Favorites</t>
  </si>
  <si>
    <t>XU</t>
  </si>
  <si>
    <t>U</t>
  </si>
  <si>
    <t>France Reunion</t>
  </si>
  <si>
    <t>Gambia, The</t>
  </si>
  <si>
    <t>Netherlands Aruba</t>
  </si>
  <si>
    <t>United Kingdom Montserrat</t>
  </si>
  <si>
    <t>*Bahamas*</t>
  </si>
  <si>
    <t>Republic*Congo</t>
  </si>
  <si>
    <t>Use Country/Region</t>
  </si>
  <si>
    <t>Bahamas</t>
  </si>
  <si>
    <t>*Gambia*</t>
  </si>
  <si>
    <t>Gambia</t>
  </si>
  <si>
    <t>Ivory Coast</t>
  </si>
  <si>
    <t>Vatican</t>
  </si>
  <si>
    <t>*Mayotte*</t>
  </si>
  <si>
    <t>Palestinian Territory</t>
  </si>
  <si>
    <t>Guinea*Bissau</t>
  </si>
  <si>
    <t>Wallis*Futuna</t>
  </si>
  <si>
    <t>*New Caledonia</t>
  </si>
  <si>
    <t>*Greenland</t>
  </si>
  <si>
    <t>*Bermuda</t>
  </si>
  <si>
    <t>*</t>
  </si>
  <si>
    <t>Congo*Kinshasa*</t>
  </si>
  <si>
    <t>Congo*Brazzaville*</t>
  </si>
  <si>
    <t>Korea*South,South*Korea</t>
  </si>
  <si>
    <t>Missing Country</t>
  </si>
  <si>
    <t>*Sint Maarten</t>
  </si>
  <si>
    <t>United Kingdom 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</si>
</sst>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3" fontId="11" fillId="0" borderId="0" xfId="0" applyNumberFormat="1" applyFon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E363"/>
  <sheetViews>
    <sheetView tabSelected="1" workbookViewId="0">
      <selection activeCell="C2" sqref="C2"/>
    </sheetView>
  </sheetViews>
  <sheetFormatPr baseColWidth="10" defaultRowHeight="15" x14ac:dyDescent="0.25"/>
  <cols>
    <col min="1" max="1" width="21.42578125" style="52" customWidth="1"/>
    <col min="2" max="2" width="26.140625" customWidth="1"/>
    <col min="3" max="3" width="12.7109375" style="21" bestFit="1" customWidth="1"/>
    <col min="4" max="4" width="33.140625" style="21" customWidth="1"/>
  </cols>
  <sheetData>
    <row r="1" spans="1:5" x14ac:dyDescent="0.25">
      <c r="A1" s="52" t="s">
        <v>677</v>
      </c>
      <c r="B1" t="s">
        <v>291</v>
      </c>
      <c r="C1" s="21" t="s">
        <v>3</v>
      </c>
      <c r="D1" s="21" t="s">
        <v>686</v>
      </c>
      <c r="E1" t="s">
        <v>412</v>
      </c>
    </row>
    <row r="2" spans="1:5" x14ac:dyDescent="0.25">
      <c r="B2" t="s">
        <v>21</v>
      </c>
      <c r="C2" s="21" cm="1">
        <f t="array" ref="C2">INDEX(World!C:C,Basedata!E2)</f>
        <v>38928346</v>
      </c>
      <c r="D2" t="s">
        <v>21</v>
      </c>
      <c r="E2">
        <f>MATCH(B2,World!B:B,0)</f>
        <v>4</v>
      </c>
    </row>
    <row r="3" spans="1:5" x14ac:dyDescent="0.25">
      <c r="B3" t="s">
        <v>22</v>
      </c>
      <c r="C3" s="21" cm="1">
        <f t="array" ref="C3">INDEX(World!C:C,Basedata!E3)</f>
        <v>2877797</v>
      </c>
      <c r="D3" t="s">
        <v>22</v>
      </c>
      <c r="E3">
        <f>MATCH(B3,World!B:B,0)</f>
        <v>5</v>
      </c>
    </row>
    <row r="4" spans="1:5" x14ac:dyDescent="0.25">
      <c r="B4" t="s">
        <v>23</v>
      </c>
      <c r="C4" s="21" cm="1">
        <f t="array" ref="C4">INDEX(World!C:C,Basedata!E4)</f>
        <v>43851044</v>
      </c>
      <c r="D4" t="s">
        <v>23</v>
      </c>
      <c r="E4">
        <f>MATCH(B4,World!B:B,0)</f>
        <v>6</v>
      </c>
    </row>
    <row r="5" spans="1:5" x14ac:dyDescent="0.25">
      <c r="B5" t="s">
        <v>26</v>
      </c>
      <c r="C5" s="21" cm="1">
        <f t="array" ref="C5">INDEX(World!C:C,Basedata!E5)</f>
        <v>77265</v>
      </c>
      <c r="D5" t="s">
        <v>26</v>
      </c>
      <c r="E5">
        <f>MATCH(B5,World!B:B,0)</f>
        <v>8</v>
      </c>
    </row>
    <row r="6" spans="1:5" x14ac:dyDescent="0.25">
      <c r="B6" t="s">
        <v>29</v>
      </c>
      <c r="C6" s="21" cm="1">
        <f t="array" ref="C6">INDEX(World!C:C,Basedata!E6)</f>
        <v>97929</v>
      </c>
      <c r="D6" t="s">
        <v>29</v>
      </c>
      <c r="E6">
        <f>MATCH(B6,World!B:B,0)</f>
        <v>11</v>
      </c>
    </row>
    <row r="7" spans="1:5" x14ac:dyDescent="0.25">
      <c r="B7" t="s">
        <v>30</v>
      </c>
      <c r="C7" s="21" cm="1">
        <f t="array" ref="C7">INDEX(World!C:C,Basedata!E7)</f>
        <v>45195774</v>
      </c>
      <c r="D7" t="s">
        <v>30</v>
      </c>
      <c r="E7">
        <f>MATCH(B7,World!B:B,0)</f>
        <v>12</v>
      </c>
    </row>
    <row r="8" spans="1:5" x14ac:dyDescent="0.25">
      <c r="B8" t="s">
        <v>31</v>
      </c>
      <c r="C8" s="21" cm="1">
        <f t="array" ref="C8">INDEX(World!C:C,Basedata!E8)</f>
        <v>2963243</v>
      </c>
      <c r="D8" t="s">
        <v>31</v>
      </c>
      <c r="E8">
        <f>MATCH(B8,World!B:B,0)</f>
        <v>13</v>
      </c>
    </row>
    <row r="9" spans="1:5" x14ac:dyDescent="0.25">
      <c r="B9" t="s">
        <v>682</v>
      </c>
      <c r="C9" s="21" cm="1">
        <f t="array" ref="C9">INDEX(World!C:C,Basedata!E9)</f>
        <v>106766</v>
      </c>
      <c r="D9" t="s">
        <v>682</v>
      </c>
      <c r="E9">
        <f>MATCH(B9,World!B:B,0)</f>
        <v>14</v>
      </c>
    </row>
    <row r="10" spans="1:5" x14ac:dyDescent="0.25">
      <c r="B10" t="s">
        <v>32</v>
      </c>
      <c r="C10" s="21" cm="1">
        <f t="array" ref="C10">INDEX(World!C:C,Basedata!E10)</f>
        <v>25499884</v>
      </c>
      <c r="D10" t="s">
        <v>32</v>
      </c>
      <c r="E10">
        <f>MATCH(B10,World!B:B,0)</f>
        <v>15</v>
      </c>
    </row>
    <row r="11" spans="1:5" x14ac:dyDescent="0.25">
      <c r="B11" t="s">
        <v>292</v>
      </c>
      <c r="C11" s="22">
        <v>366900</v>
      </c>
      <c r="D11" t="s">
        <v>292</v>
      </c>
    </row>
    <row r="12" spans="1:5" x14ac:dyDescent="0.25">
      <c r="B12" t="s">
        <v>293</v>
      </c>
      <c r="C12" s="22">
        <v>7317500</v>
      </c>
      <c r="D12" t="s">
        <v>293</v>
      </c>
    </row>
    <row r="13" spans="1:5" x14ac:dyDescent="0.25">
      <c r="B13" t="s">
        <v>294</v>
      </c>
      <c r="C13" s="22">
        <v>231200</v>
      </c>
      <c r="D13" t="s">
        <v>294</v>
      </c>
    </row>
    <row r="14" spans="1:5" x14ac:dyDescent="0.25">
      <c r="B14" t="s">
        <v>295</v>
      </c>
      <c r="C14" s="22">
        <v>4599400</v>
      </c>
      <c r="D14" t="s">
        <v>295</v>
      </c>
    </row>
    <row r="15" spans="1:5" x14ac:dyDescent="0.25">
      <c r="B15" t="s">
        <v>296</v>
      </c>
      <c r="C15" s="22">
        <v>1659800</v>
      </c>
      <c r="D15" t="s">
        <v>296</v>
      </c>
    </row>
    <row r="16" spans="1:5" x14ac:dyDescent="0.25">
      <c r="B16" t="s">
        <v>297</v>
      </c>
      <c r="C16" s="22">
        <v>511000</v>
      </c>
      <c r="D16" t="s">
        <v>297</v>
      </c>
    </row>
    <row r="17" spans="1:5" x14ac:dyDescent="0.25">
      <c r="B17" t="s">
        <v>298</v>
      </c>
      <c r="C17" s="22">
        <v>5640900</v>
      </c>
      <c r="D17" t="s">
        <v>298</v>
      </c>
    </row>
    <row r="18" spans="1:5" x14ac:dyDescent="0.25">
      <c r="B18" t="s">
        <v>299</v>
      </c>
      <c r="C18" s="22">
        <v>2366900</v>
      </c>
      <c r="D18" t="s">
        <v>299</v>
      </c>
    </row>
    <row r="19" spans="1:5" x14ac:dyDescent="0.25">
      <c r="A19" s="52" t="s">
        <v>676</v>
      </c>
      <c r="B19" t="s">
        <v>33</v>
      </c>
      <c r="C19" s="21" cm="1">
        <f t="array" ref="C19">INDEX(World!C:C,Basedata!E19)</f>
        <v>9006398</v>
      </c>
      <c r="D19" t="s">
        <v>33</v>
      </c>
      <c r="E19">
        <f>MATCH(B19,World!B:B,0)</f>
        <v>16</v>
      </c>
    </row>
    <row r="20" spans="1:5" x14ac:dyDescent="0.25">
      <c r="B20" t="s">
        <v>34</v>
      </c>
      <c r="C20" s="21" cm="1">
        <f t="array" ref="C20">INDEX(World!C:C,Basedata!E20)</f>
        <v>10139177</v>
      </c>
      <c r="D20" t="s">
        <v>34</v>
      </c>
      <c r="E20">
        <f>MATCH(B20,World!B:B,0)</f>
        <v>17</v>
      </c>
    </row>
    <row r="21" spans="1:5" x14ac:dyDescent="0.25">
      <c r="B21" t="s">
        <v>35</v>
      </c>
      <c r="C21" s="21" cm="1">
        <f t="array" ref="C21">INDEX(World!C:C,Basedata!E21)</f>
        <v>1701575</v>
      </c>
      <c r="D21" t="s">
        <v>35</v>
      </c>
      <c r="E21">
        <f>MATCH(B21,World!B:B,0)</f>
        <v>19</v>
      </c>
    </row>
    <row r="22" spans="1:5" x14ac:dyDescent="0.25">
      <c r="B22" t="s">
        <v>36</v>
      </c>
      <c r="C22" s="21" cm="1">
        <f t="array" ref="C22">INDEX(World!C:C,Basedata!E22)</f>
        <v>164689383</v>
      </c>
      <c r="D22" t="s">
        <v>36</v>
      </c>
      <c r="E22">
        <f>MATCH(B22,World!B:B,0)</f>
        <v>20</v>
      </c>
    </row>
    <row r="23" spans="1:5" x14ac:dyDescent="0.25">
      <c r="B23" t="s">
        <v>38</v>
      </c>
      <c r="C23" s="21" cm="1">
        <f t="array" ref="C23">INDEX(World!C:C,Basedata!E23)</f>
        <v>9449323</v>
      </c>
      <c r="D23" t="s">
        <v>38</v>
      </c>
      <c r="E23">
        <f>MATCH(B23,World!B:B,0)</f>
        <v>22</v>
      </c>
    </row>
    <row r="24" spans="1:5" x14ac:dyDescent="0.25">
      <c r="A24" s="52" t="s">
        <v>676</v>
      </c>
      <c r="B24" t="s">
        <v>39</v>
      </c>
      <c r="C24" s="21" cm="1">
        <f t="array" ref="C24">INDEX(World!C:C,Basedata!E24)</f>
        <v>11589623</v>
      </c>
      <c r="D24" t="s">
        <v>39</v>
      </c>
      <c r="E24">
        <f>MATCH(B24,World!B:B,0)</f>
        <v>23</v>
      </c>
    </row>
    <row r="25" spans="1:5" x14ac:dyDescent="0.25">
      <c r="B25" t="s">
        <v>43</v>
      </c>
      <c r="C25" s="21" cm="1">
        <f t="array" ref="C25">INDEX(World!C:C,Basedata!E25)</f>
        <v>771608</v>
      </c>
      <c r="D25" t="s">
        <v>43</v>
      </c>
      <c r="E25">
        <f>MATCH(B25,World!B:B,0)</f>
        <v>27</v>
      </c>
    </row>
    <row r="26" spans="1:5" x14ac:dyDescent="0.25">
      <c r="B26" t="s">
        <v>44</v>
      </c>
      <c r="C26" s="21" cm="1">
        <f t="array" ref="C26">INDEX(World!C:C,Basedata!E26)</f>
        <v>11673021</v>
      </c>
      <c r="D26" t="s">
        <v>44</v>
      </c>
      <c r="E26">
        <f>MATCH(B26,World!B:B,0)</f>
        <v>28</v>
      </c>
    </row>
    <row r="27" spans="1:5" x14ac:dyDescent="0.25">
      <c r="B27" t="s">
        <v>45</v>
      </c>
      <c r="C27" s="21" cm="1">
        <f t="array" ref="C27">INDEX(World!C:C,Basedata!E27)</f>
        <v>3280819</v>
      </c>
      <c r="D27" t="s">
        <v>45</v>
      </c>
      <c r="E27">
        <f>MATCH(B27,World!B:B,0)</f>
        <v>29</v>
      </c>
    </row>
    <row r="28" spans="1:5" x14ac:dyDescent="0.25">
      <c r="B28" t="s">
        <v>47</v>
      </c>
      <c r="C28" s="21" cm="1">
        <f t="array" ref="C28">INDEX(World!C:C,Basedata!E28)</f>
        <v>212559417</v>
      </c>
      <c r="D28" t="s">
        <v>47</v>
      </c>
      <c r="E28">
        <f>MATCH(B28,World!B:B,0)</f>
        <v>31</v>
      </c>
    </row>
    <row r="29" spans="1:5" x14ac:dyDescent="0.25">
      <c r="B29" t="s">
        <v>49</v>
      </c>
      <c r="C29" s="21" cm="1">
        <f t="array" ref="C29">INDEX(World!C:C,Basedata!E29)</f>
        <v>437479</v>
      </c>
      <c r="D29" t="s">
        <v>49</v>
      </c>
      <c r="E29">
        <f>MATCH(B29,World!B:B,0)</f>
        <v>33</v>
      </c>
    </row>
    <row r="30" spans="1:5" x14ac:dyDescent="0.25">
      <c r="B30" t="s">
        <v>50</v>
      </c>
      <c r="C30" s="21" cm="1">
        <f t="array" ref="C30">INDEX(World!C:C,Basedata!E30)</f>
        <v>6948445</v>
      </c>
      <c r="D30" t="s">
        <v>50</v>
      </c>
      <c r="E30">
        <f>MATCH(B30,World!B:B,0)</f>
        <v>34</v>
      </c>
    </row>
    <row r="31" spans="1:5" x14ac:dyDescent="0.25">
      <c r="B31" t="s">
        <v>51</v>
      </c>
      <c r="C31" s="21" cm="1">
        <f t="array" ref="C31">INDEX(World!C:C,Basedata!E31)</f>
        <v>20903273</v>
      </c>
      <c r="D31" t="s">
        <v>51</v>
      </c>
      <c r="E31">
        <f>MATCH(B31,World!B:B,0)</f>
        <v>35</v>
      </c>
    </row>
    <row r="32" spans="1:5" x14ac:dyDescent="0.25">
      <c r="B32" t="s">
        <v>54</v>
      </c>
      <c r="C32" s="21" cm="1">
        <f t="array" ref="C32">INDEX(World!C:C,Basedata!E32)</f>
        <v>16718965</v>
      </c>
      <c r="D32" t="s">
        <v>54</v>
      </c>
      <c r="E32">
        <f>MATCH(B32,World!B:B,0)</f>
        <v>38</v>
      </c>
    </row>
    <row r="33" spans="1:5" x14ac:dyDescent="0.25">
      <c r="B33" t="s">
        <v>55</v>
      </c>
      <c r="C33" s="21" cm="1">
        <f t="array" ref="C33">INDEX(World!C:C,Basedata!E33)</f>
        <v>26545863</v>
      </c>
      <c r="D33" t="s">
        <v>55</v>
      </c>
      <c r="E33">
        <f>MATCH(B33,World!B:B,0)</f>
        <v>39</v>
      </c>
    </row>
    <row r="34" spans="1:5" x14ac:dyDescent="0.25">
      <c r="A34" s="52" t="s">
        <v>676</v>
      </c>
      <c r="B34" t="s">
        <v>56</v>
      </c>
      <c r="C34" s="21" cm="1">
        <f t="array" ref="C34">INDEX(World!C:C,Basedata!E34)</f>
        <v>37742154</v>
      </c>
      <c r="D34" t="s">
        <v>56</v>
      </c>
      <c r="E34">
        <f>MATCH(B34,World!B:B,0)</f>
        <v>40</v>
      </c>
    </row>
    <row r="35" spans="1:5" x14ac:dyDescent="0.25">
      <c r="B35" t="s">
        <v>300</v>
      </c>
      <c r="C35" s="22">
        <v>4345737</v>
      </c>
      <c r="D35" t="s">
        <v>300</v>
      </c>
    </row>
    <row r="36" spans="1:5" x14ac:dyDescent="0.25">
      <c r="B36" t="s">
        <v>301</v>
      </c>
      <c r="C36" s="22">
        <v>5020302</v>
      </c>
      <c r="D36" t="s">
        <v>301</v>
      </c>
    </row>
    <row r="37" spans="1:5" x14ac:dyDescent="0.25">
      <c r="B37" t="s">
        <v>302</v>
      </c>
      <c r="C37" s="22">
        <v>1360396</v>
      </c>
      <c r="D37" t="s">
        <v>302</v>
      </c>
    </row>
    <row r="38" spans="1:5" x14ac:dyDescent="0.25">
      <c r="B38" t="s">
        <v>303</v>
      </c>
      <c r="C38" s="22">
        <v>772094</v>
      </c>
      <c r="D38" t="s">
        <v>303</v>
      </c>
    </row>
    <row r="39" spans="1:5" x14ac:dyDescent="0.25">
      <c r="B39" t="s">
        <v>304</v>
      </c>
      <c r="C39" s="22">
        <v>14446515</v>
      </c>
      <c r="D39" t="s">
        <v>304</v>
      </c>
    </row>
    <row r="40" spans="1:5" x14ac:dyDescent="0.25">
      <c r="B40" t="s">
        <v>305</v>
      </c>
      <c r="C40" s="22">
        <v>8433301</v>
      </c>
      <c r="D40" t="s">
        <v>305</v>
      </c>
    </row>
    <row r="41" spans="1:5" x14ac:dyDescent="0.25">
      <c r="B41" t="s">
        <v>306</v>
      </c>
      <c r="C41" s="22">
        <v>1168423</v>
      </c>
      <c r="D41" t="s">
        <v>306</v>
      </c>
    </row>
    <row r="42" spans="1:5" x14ac:dyDescent="0.25">
      <c r="B42" t="s">
        <v>414</v>
      </c>
      <c r="C42" s="22">
        <v>965392</v>
      </c>
      <c r="D42" t="s">
        <v>414</v>
      </c>
    </row>
    <row r="43" spans="1:5" x14ac:dyDescent="0.25">
      <c r="B43" t="s">
        <v>661</v>
      </c>
      <c r="C43" s="22">
        <v>523790</v>
      </c>
      <c r="D43" t="s">
        <v>661</v>
      </c>
    </row>
    <row r="44" spans="1:5" x14ac:dyDescent="0.25">
      <c r="B44" t="s">
        <v>662</v>
      </c>
      <c r="C44" s="22">
        <v>154748</v>
      </c>
      <c r="D44" t="s">
        <v>662</v>
      </c>
    </row>
    <row r="45" spans="1:5" x14ac:dyDescent="0.25">
      <c r="B45" t="s">
        <v>415</v>
      </c>
      <c r="C45" s="22">
        <v>44598</v>
      </c>
      <c r="D45" t="s">
        <v>415</v>
      </c>
    </row>
    <row r="46" spans="1:5" x14ac:dyDescent="0.25">
      <c r="B46" t="s">
        <v>416</v>
      </c>
      <c r="C46" s="22">
        <v>40369</v>
      </c>
      <c r="D46" t="s">
        <v>416</v>
      </c>
    </row>
    <row r="47" spans="1:5" x14ac:dyDescent="0.25">
      <c r="B47" t="s">
        <v>417</v>
      </c>
      <c r="C47" s="22">
        <v>38787</v>
      </c>
      <c r="D47" t="s">
        <v>417</v>
      </c>
    </row>
    <row r="48" spans="1:5" x14ac:dyDescent="0.25">
      <c r="B48" t="s">
        <v>673</v>
      </c>
      <c r="C48" s="21" cm="1">
        <f t="array" ref="C48">INDEX(World!C:C,Basedata!E48)</f>
        <v>65722</v>
      </c>
      <c r="D48" t="s">
        <v>673</v>
      </c>
      <c r="E48">
        <f>MATCH(B48,World!B:B,0)</f>
        <v>42</v>
      </c>
    </row>
    <row r="49" spans="1:5" x14ac:dyDescent="0.25">
      <c r="B49" t="s">
        <v>61</v>
      </c>
      <c r="C49" s="21" cm="1">
        <f t="array" ref="C49">INDEX(World!C:C,Basedata!E49)</f>
        <v>19116201</v>
      </c>
      <c r="D49" t="s">
        <v>61</v>
      </c>
      <c r="E49">
        <f>MATCH(B49,World!B:B,0)</f>
        <v>46</v>
      </c>
    </row>
    <row r="50" spans="1:5" x14ac:dyDescent="0.25">
      <c r="A50" s="52" t="s">
        <v>676</v>
      </c>
      <c r="B50" t="s">
        <v>62</v>
      </c>
      <c r="C50" s="21" cm="1">
        <f t="array" ref="C50">INDEX(World!C:C,Basedata!E50)</f>
        <v>1439323776</v>
      </c>
      <c r="D50" t="s">
        <v>62</v>
      </c>
      <c r="E50">
        <f>MATCH(B50,World!B:B,0)</f>
        <v>47</v>
      </c>
    </row>
    <row r="51" spans="1:5" x14ac:dyDescent="0.25">
      <c r="B51" t="s">
        <v>307</v>
      </c>
      <c r="C51" s="22" cm="1">
        <f t="array" ref="C51">INDEX(China!G:G,Basedata!E51)</f>
        <v>59500510</v>
      </c>
      <c r="D51" t="s">
        <v>307</v>
      </c>
      <c r="E51">
        <f>MATCH(B51,China!K:K,0)</f>
        <v>7</v>
      </c>
    </row>
    <row r="52" spans="1:5" x14ac:dyDescent="0.25">
      <c r="B52" t="s">
        <v>308</v>
      </c>
      <c r="C52" s="22" cm="1">
        <f t="array" ref="C52">INDEX(China!G:G,Basedata!E52)</f>
        <v>19612368</v>
      </c>
      <c r="D52" t="s">
        <v>308</v>
      </c>
      <c r="E52">
        <f>MATCH(B52,China!K:K,0)</f>
        <v>8</v>
      </c>
    </row>
    <row r="53" spans="1:5" x14ac:dyDescent="0.25">
      <c r="B53" t="s">
        <v>309</v>
      </c>
      <c r="C53" s="22" cm="1">
        <f t="array" ref="C53">INDEX(China!G:G,Basedata!E53)</f>
        <v>28846170</v>
      </c>
      <c r="D53" t="s">
        <v>309</v>
      </c>
      <c r="E53">
        <f>MATCH(B53,China!K:K,0)</f>
        <v>9</v>
      </c>
    </row>
    <row r="54" spans="1:5" x14ac:dyDescent="0.25">
      <c r="B54" t="s">
        <v>310</v>
      </c>
      <c r="C54" s="22" cm="1">
        <f t="array" ref="C54">INDEX(China!G:G,Basedata!E54)</f>
        <v>36894216</v>
      </c>
      <c r="D54" t="s">
        <v>310</v>
      </c>
      <c r="E54">
        <f>MATCH(B54,China!K:K,0)</f>
        <v>10</v>
      </c>
    </row>
    <row r="55" spans="1:5" x14ac:dyDescent="0.25">
      <c r="B55" t="s">
        <v>311</v>
      </c>
      <c r="C55" s="22" cm="1">
        <f t="array" ref="C55">INDEX(China!G:G,Basedata!E55)</f>
        <v>25575254</v>
      </c>
      <c r="D55" t="s">
        <v>311</v>
      </c>
      <c r="E55">
        <f>MATCH(B55,China!K:K,0)</f>
        <v>12</v>
      </c>
    </row>
    <row r="56" spans="1:5" x14ac:dyDescent="0.25">
      <c r="B56" t="s">
        <v>312</v>
      </c>
      <c r="C56" s="22" cm="1">
        <f t="array" ref="C56">INDEX(China!G:G,Basedata!E56)</f>
        <v>104303132</v>
      </c>
      <c r="D56" t="s">
        <v>312</v>
      </c>
      <c r="E56">
        <f>MATCH(B56,China!K:K,0)</f>
        <v>11</v>
      </c>
    </row>
    <row r="57" spans="1:5" x14ac:dyDescent="0.25">
      <c r="B57" t="s">
        <v>313</v>
      </c>
      <c r="C57" s="22" cm="1">
        <f t="array" ref="C57">INDEX(China!G:G,Basedata!E57)</f>
        <v>46026629</v>
      </c>
      <c r="D57" t="s">
        <v>313</v>
      </c>
      <c r="E57">
        <f>MATCH(B57,China!K:K,0)</f>
        <v>13</v>
      </c>
    </row>
    <row r="58" spans="1:5" x14ac:dyDescent="0.25">
      <c r="B58" t="s">
        <v>314</v>
      </c>
      <c r="C58" s="22" cm="1">
        <f t="array" ref="C58">INDEX(China!G:G,Basedata!E58)</f>
        <v>34746468</v>
      </c>
      <c r="D58" t="s">
        <v>314</v>
      </c>
      <c r="E58">
        <f>MATCH(B58,China!K:K,0)</f>
        <v>14</v>
      </c>
    </row>
    <row r="59" spans="1:5" x14ac:dyDescent="0.25">
      <c r="B59" t="s">
        <v>315</v>
      </c>
      <c r="C59" s="22" cm="1">
        <f t="array" ref="C59">INDEX(China!G:G,Basedata!E59)</f>
        <v>9171300</v>
      </c>
      <c r="D59" t="s">
        <v>315</v>
      </c>
      <c r="E59">
        <f>MATCH(B59,China!K:K,0)</f>
        <v>18</v>
      </c>
    </row>
    <row r="60" spans="1:5" x14ac:dyDescent="0.25">
      <c r="B60" t="s">
        <v>316</v>
      </c>
      <c r="C60" s="22" cm="1">
        <f t="array" ref="C60">INDEX(China!G:G,Basedata!E60)</f>
        <v>71854202</v>
      </c>
      <c r="D60" t="s">
        <v>316</v>
      </c>
      <c r="E60">
        <f>MATCH(B60,China!K:K,0)</f>
        <v>17</v>
      </c>
    </row>
    <row r="61" spans="1:5" x14ac:dyDescent="0.25">
      <c r="B61" t="s">
        <v>317</v>
      </c>
      <c r="C61" s="22" cm="1">
        <f t="array" ref="C61">INDEX(China!G:G,Basedata!E61)</f>
        <v>38312224</v>
      </c>
      <c r="D61" t="s">
        <v>317</v>
      </c>
      <c r="E61">
        <f>MATCH(B61,China!K:K,0)</f>
        <v>20</v>
      </c>
    </row>
    <row r="62" spans="1:5" x14ac:dyDescent="0.25">
      <c r="B62" t="s">
        <v>318</v>
      </c>
      <c r="C62" s="22" cm="1">
        <f t="array" ref="C62">INDEX(China!G:G,Basedata!E62)</f>
        <v>94023567</v>
      </c>
      <c r="D62" t="s">
        <v>318</v>
      </c>
      <c r="E62">
        <f>MATCH(B62,China!K:K,0)</f>
        <v>15</v>
      </c>
    </row>
    <row r="63" spans="1:5" x14ac:dyDescent="0.25">
      <c r="B63" t="s">
        <v>319</v>
      </c>
      <c r="C63" s="22" cm="1">
        <f t="array" ref="C63">INDEX(China!G:G,Basedata!E63)</f>
        <v>7061200</v>
      </c>
      <c r="D63" t="s">
        <v>319</v>
      </c>
      <c r="E63">
        <f>MATCH(B63,China!K:K,0)</f>
        <v>19</v>
      </c>
    </row>
    <row r="64" spans="1:5" x14ac:dyDescent="0.25">
      <c r="B64" t="s">
        <v>320</v>
      </c>
      <c r="C64" s="22" cm="1">
        <f t="array" ref="C64">INDEX(China!G:G,Basedata!E64)</f>
        <v>57237740</v>
      </c>
      <c r="D64" t="s">
        <v>320</v>
      </c>
      <c r="E64">
        <f>MATCH(B64,China!K:K,0)</f>
        <v>16</v>
      </c>
    </row>
    <row r="65" spans="2:5" x14ac:dyDescent="0.25">
      <c r="B65" t="s">
        <v>321</v>
      </c>
      <c r="C65" s="22" cm="1">
        <f t="array" ref="C65">INDEX(China!G:G,Basedata!E65)</f>
        <v>65683722</v>
      </c>
      <c r="D65" t="s">
        <v>321</v>
      </c>
      <c r="E65">
        <f>MATCH(B65,China!K:K,0)</f>
        <v>21</v>
      </c>
    </row>
    <row r="66" spans="2:5" x14ac:dyDescent="0.25">
      <c r="B66" t="s">
        <v>322</v>
      </c>
      <c r="C66" s="22" cm="1">
        <f t="array" ref="C66">INDEX(China!G:G,Basedata!E66)</f>
        <v>24706321</v>
      </c>
      <c r="D66" t="s">
        <v>322</v>
      </c>
      <c r="E66">
        <f>MATCH(B66,China!K:K,0)</f>
        <v>27</v>
      </c>
    </row>
    <row r="67" spans="2:5" x14ac:dyDescent="0.25">
      <c r="B67" t="s">
        <v>323</v>
      </c>
      <c r="C67" s="22" cm="1">
        <f t="array" ref="C67">INDEX(China!G:G,Basedata!E67)</f>
        <v>78659903</v>
      </c>
      <c r="D67" t="s">
        <v>323</v>
      </c>
      <c r="E67">
        <f>MATCH(B67,China!K:K,0)</f>
        <v>23</v>
      </c>
    </row>
    <row r="68" spans="2:5" x14ac:dyDescent="0.25">
      <c r="B68" t="s">
        <v>324</v>
      </c>
      <c r="C68" s="22" cm="1">
        <f t="array" ref="C68">INDEX(China!G:G,Basedata!E68)</f>
        <v>44567475</v>
      </c>
      <c r="D68" t="s">
        <v>324</v>
      </c>
      <c r="E68">
        <f>MATCH(B68,China!K:K,0)</f>
        <v>24</v>
      </c>
    </row>
    <row r="69" spans="2:5" x14ac:dyDescent="0.25">
      <c r="B69" t="s">
        <v>325</v>
      </c>
      <c r="C69" s="22" cm="1">
        <f t="array" ref="C69">INDEX(China!G:G,Basedata!E69)</f>
        <v>27462297</v>
      </c>
      <c r="D69" t="s">
        <v>325</v>
      </c>
      <c r="E69">
        <f>MATCH(B69,China!K:K,0)</f>
        <v>22</v>
      </c>
    </row>
    <row r="70" spans="2:5" x14ac:dyDescent="0.25">
      <c r="B70" t="s">
        <v>326</v>
      </c>
      <c r="C70" s="22" cm="1">
        <f t="array" ref="C70">INDEX(China!G:G,Basedata!E70)</f>
        <v>43746323</v>
      </c>
      <c r="D70" t="s">
        <v>326</v>
      </c>
      <c r="E70">
        <f>MATCH(B70,China!K:K,0)</f>
        <v>25</v>
      </c>
    </row>
    <row r="71" spans="2:5" x14ac:dyDescent="0.25">
      <c r="B71" t="s">
        <v>327</v>
      </c>
      <c r="C71" s="22" cm="1">
        <f t="array" ref="C71">INDEX(China!G:G,Basedata!E71)</f>
        <v>552300</v>
      </c>
      <c r="D71" t="s">
        <v>327</v>
      </c>
      <c r="E71">
        <f>MATCH(B71,China!K:K,0)</f>
        <v>26</v>
      </c>
    </row>
    <row r="72" spans="2:5" x14ac:dyDescent="0.25">
      <c r="B72" t="s">
        <v>328</v>
      </c>
      <c r="C72" s="22" cm="1">
        <f t="array" ref="C72">INDEX(China!G:G,Basedata!E72)</f>
        <v>6301350</v>
      </c>
      <c r="D72" t="s">
        <v>328</v>
      </c>
      <c r="E72">
        <f>MATCH(B72,China!K:K,0)</f>
        <v>28</v>
      </c>
    </row>
    <row r="73" spans="2:5" x14ac:dyDescent="0.25">
      <c r="B73" t="s">
        <v>329</v>
      </c>
      <c r="C73" s="22" cm="1">
        <f t="array" ref="C73">INDEX(China!G:G,Basedata!E73)</f>
        <v>5626722</v>
      </c>
      <c r="D73" t="s">
        <v>329</v>
      </c>
      <c r="E73">
        <f>MATCH(B73,China!K:K,0)</f>
        <v>29</v>
      </c>
    </row>
    <row r="74" spans="2:5" x14ac:dyDescent="0.25">
      <c r="B74" t="s">
        <v>330</v>
      </c>
      <c r="C74" s="22" cm="1">
        <f t="array" ref="C74">INDEX(China!G:G,Basedata!E74)</f>
        <v>37327378</v>
      </c>
      <c r="D74" t="s">
        <v>330</v>
      </c>
      <c r="E74">
        <f>MATCH(B74,China!K:K,0)</f>
        <v>33</v>
      </c>
    </row>
    <row r="75" spans="2:5" x14ac:dyDescent="0.25">
      <c r="B75" t="s">
        <v>331</v>
      </c>
      <c r="C75" s="22" cm="1">
        <f t="array" ref="C75">INDEX(China!G:G,Basedata!E75)</f>
        <v>95793065</v>
      </c>
      <c r="D75" t="s">
        <v>331</v>
      </c>
      <c r="E75">
        <f>MATCH(B75,China!K:K,0)</f>
        <v>31</v>
      </c>
    </row>
    <row r="76" spans="2:5" x14ac:dyDescent="0.25">
      <c r="B76" t="s">
        <v>332</v>
      </c>
      <c r="C76" s="22" cm="1">
        <f t="array" ref="C76">INDEX(China!G:G,Basedata!E76)</f>
        <v>23019148</v>
      </c>
      <c r="D76" t="s">
        <v>332</v>
      </c>
      <c r="E76">
        <f>MATCH(B76,China!K:K,0)</f>
        <v>32</v>
      </c>
    </row>
    <row r="77" spans="2:5" x14ac:dyDescent="0.25">
      <c r="B77" t="s">
        <v>333</v>
      </c>
      <c r="C77" s="22" cm="1">
        <f t="array" ref="C77">INDEX(China!G:G,Basedata!E77)</f>
        <v>35712111</v>
      </c>
      <c r="D77" t="s">
        <v>333</v>
      </c>
      <c r="E77">
        <f>MATCH(B77,China!K:K,0)</f>
        <v>34</v>
      </c>
    </row>
    <row r="78" spans="2:5" x14ac:dyDescent="0.25">
      <c r="B78" t="s">
        <v>334</v>
      </c>
      <c r="C78" s="22" cm="1">
        <f t="array" ref="C78">INDEX(China!G:G,Basedata!E78)</f>
        <v>80418200</v>
      </c>
      <c r="D78" t="s">
        <v>334</v>
      </c>
      <c r="E78">
        <f>MATCH(B78,China!K:K,0)</f>
        <v>30</v>
      </c>
    </row>
    <row r="79" spans="2:5" x14ac:dyDescent="0.25">
      <c r="B79" t="s">
        <v>335</v>
      </c>
      <c r="C79" s="22" cm="1">
        <f t="array" ref="C79">INDEX(China!G:G,Basedata!E79)</f>
        <v>12938224</v>
      </c>
      <c r="D79" t="s">
        <v>335</v>
      </c>
      <c r="E79">
        <f>MATCH(B79,China!K:K,0)</f>
        <v>35</v>
      </c>
    </row>
    <row r="80" spans="2:5" x14ac:dyDescent="0.25">
      <c r="B80" t="s">
        <v>336</v>
      </c>
      <c r="C80" s="22" cm="1">
        <f t="array" ref="C80">INDEX(China!G:G,Basedata!E80)</f>
        <v>3002166</v>
      </c>
      <c r="D80" t="s">
        <v>336</v>
      </c>
      <c r="E80">
        <f>MATCH(B80,China!K:K,0)</f>
        <v>38</v>
      </c>
    </row>
    <row r="81" spans="2:5" x14ac:dyDescent="0.25">
      <c r="B81" t="s">
        <v>337</v>
      </c>
      <c r="C81" s="22" cm="1">
        <f t="array" ref="C81">INDEX(China!G:G,Basedata!E81)</f>
        <v>21813334</v>
      </c>
      <c r="D81" t="s">
        <v>337</v>
      </c>
      <c r="E81">
        <f>MATCH(B81,China!K:K,0)</f>
        <v>37</v>
      </c>
    </row>
    <row r="82" spans="2:5" x14ac:dyDescent="0.25">
      <c r="B82" t="s">
        <v>338</v>
      </c>
      <c r="C82" s="22" cm="1">
        <f t="array" ref="C82">INDEX(China!G:G,Basedata!E82)</f>
        <v>45966239</v>
      </c>
      <c r="D82" t="s">
        <v>338</v>
      </c>
      <c r="E82">
        <f>MATCH(B82,China!K:K,0)</f>
        <v>39</v>
      </c>
    </row>
    <row r="83" spans="2:5" x14ac:dyDescent="0.25">
      <c r="B83" t="s">
        <v>339</v>
      </c>
      <c r="C83" s="22" cm="1">
        <f t="array" ref="C83">INDEX(China!G:G,Basedata!E83)</f>
        <v>54426891</v>
      </c>
      <c r="D83" t="s">
        <v>339</v>
      </c>
      <c r="E83">
        <f>MATCH(B83,China!K:K,0)</f>
        <v>40</v>
      </c>
    </row>
    <row r="84" spans="2:5" x14ac:dyDescent="0.25">
      <c r="B84" t="s">
        <v>58</v>
      </c>
      <c r="C84" s="21" cm="1">
        <f t="array" ref="C84">INDEX(World!C:C,Basedata!E84)</f>
        <v>4829767</v>
      </c>
      <c r="D84" t="s">
        <v>58</v>
      </c>
      <c r="E84">
        <f>MATCH(B84,World!B:B,0)</f>
        <v>43</v>
      </c>
    </row>
    <row r="85" spans="2:5" x14ac:dyDescent="0.25">
      <c r="B85" t="s">
        <v>63</v>
      </c>
      <c r="C85" s="21" cm="1">
        <f t="array" ref="C85">INDEX(World!C:C,Basedata!E85)</f>
        <v>50882891</v>
      </c>
      <c r="D85" t="s">
        <v>63</v>
      </c>
      <c r="E85">
        <f>MATCH(B85,World!B:B,0)</f>
        <v>48</v>
      </c>
    </row>
    <row r="86" spans="2:5" x14ac:dyDescent="0.25">
      <c r="B86" t="s">
        <v>700</v>
      </c>
      <c r="C86" s="21" cm="1">
        <f t="array" ref="C86">INDEX(World!C:C,Basedata!E86)</f>
        <v>81340000</v>
      </c>
      <c r="D86" t="s">
        <v>340</v>
      </c>
      <c r="E86">
        <f>MATCH(B86,World!B:B,0)</f>
        <v>50</v>
      </c>
    </row>
    <row r="87" spans="2:5" x14ac:dyDescent="0.25">
      <c r="B87" t="s">
        <v>701</v>
      </c>
      <c r="C87" s="21" cm="1">
        <f t="array" ref="C87">INDEX(World!C:C,Basedata!E87)</f>
        <v>5518087</v>
      </c>
      <c r="D87" t="s">
        <v>663</v>
      </c>
      <c r="E87">
        <f>MATCH(B87,World!B:B,0)</f>
        <v>51</v>
      </c>
    </row>
    <row r="88" spans="2:5" x14ac:dyDescent="0.25">
      <c r="B88" t="s">
        <v>66</v>
      </c>
      <c r="C88" s="21" cm="1">
        <f t="array" ref="C88">INDEX(World!C:C,Basedata!E88)</f>
        <v>5094118</v>
      </c>
      <c r="D88" t="s">
        <v>66</v>
      </c>
      <c r="E88">
        <f>MATCH(B88,World!B:B,0)</f>
        <v>53</v>
      </c>
    </row>
    <row r="89" spans="2:5" x14ac:dyDescent="0.25">
      <c r="B89" t="s">
        <v>341</v>
      </c>
      <c r="C89" s="21" cm="1">
        <f t="array" ref="C89">INDEX(World!C:C,Basedata!E89)</f>
        <v>26378274</v>
      </c>
      <c r="D89" t="s">
        <v>690</v>
      </c>
      <c r="E89">
        <f>MATCH(B89,World!B:B,0)</f>
        <v>59</v>
      </c>
    </row>
    <row r="90" spans="2:5" x14ac:dyDescent="0.25">
      <c r="B90" t="s">
        <v>67</v>
      </c>
      <c r="C90" s="21" cm="1">
        <f t="array" ref="C90">INDEX(World!C:C,Basedata!E90)</f>
        <v>4105267</v>
      </c>
      <c r="D90" t="s">
        <v>67</v>
      </c>
      <c r="E90">
        <f>MATCH(B90,World!B:B,0)</f>
        <v>54</v>
      </c>
    </row>
    <row r="91" spans="2:5" x14ac:dyDescent="0.25">
      <c r="B91" t="s">
        <v>68</v>
      </c>
      <c r="C91" s="21" cm="1">
        <f t="array" ref="C91">INDEX(World!C:C,Basedata!E91)</f>
        <v>11326616</v>
      </c>
      <c r="D91" t="s">
        <v>68</v>
      </c>
      <c r="E91">
        <f>MATCH(B91,World!B:B,0)</f>
        <v>55</v>
      </c>
    </row>
    <row r="92" spans="2:5" x14ac:dyDescent="0.25">
      <c r="B92" t="s">
        <v>69</v>
      </c>
      <c r="C92" s="21" cm="1">
        <f t="array" ref="C92">INDEX(World!C:C,Basedata!E92)</f>
        <v>1207359</v>
      </c>
      <c r="D92" t="s">
        <v>69</v>
      </c>
      <c r="E92">
        <f>MATCH(B92,World!B:B,0)</f>
        <v>57</v>
      </c>
    </row>
    <row r="93" spans="2:5" x14ac:dyDescent="0.25">
      <c r="B93" t="s">
        <v>342</v>
      </c>
      <c r="C93" s="21" cm="1">
        <f t="array" ref="C93">INDEX(World!C:C,Basedata!E93)</f>
        <v>10708981</v>
      </c>
      <c r="D93" t="s">
        <v>342</v>
      </c>
      <c r="E93">
        <f>MATCH(B93,World!B:B,0)</f>
        <v>58</v>
      </c>
    </row>
    <row r="94" spans="2:5" x14ac:dyDescent="0.25">
      <c r="B94" t="s">
        <v>70</v>
      </c>
      <c r="C94" s="21" cm="1">
        <f t="array" ref="C94">INDEX(World!C:C,Basedata!E94)</f>
        <v>5792202</v>
      </c>
      <c r="D94" t="s">
        <v>70</v>
      </c>
      <c r="E94">
        <f>MATCH(B94,World!B:B,0)</f>
        <v>60</v>
      </c>
    </row>
    <row r="95" spans="2:5" x14ac:dyDescent="0.25">
      <c r="B95" t="s">
        <v>343</v>
      </c>
      <c r="C95" s="22">
        <f>C94-C96</f>
        <v>5742912</v>
      </c>
      <c r="D95" t="s">
        <v>343</v>
      </c>
    </row>
    <row r="96" spans="2:5" x14ac:dyDescent="0.25">
      <c r="B96" t="s">
        <v>344</v>
      </c>
      <c r="C96" s="22">
        <v>49290</v>
      </c>
      <c r="D96" t="s">
        <v>344</v>
      </c>
    </row>
    <row r="97" spans="1:5" x14ac:dyDescent="0.25">
      <c r="B97" t="s">
        <v>73</v>
      </c>
      <c r="C97" s="21" cm="1">
        <f t="array" ref="C97">INDEX(World!C:C,Basedata!E97)</f>
        <v>10847910</v>
      </c>
      <c r="D97" t="s">
        <v>73</v>
      </c>
      <c r="E97">
        <f>MATCH(B97,World!B:B,0)</f>
        <v>63</v>
      </c>
    </row>
    <row r="98" spans="1:5" x14ac:dyDescent="0.25">
      <c r="B98" t="s">
        <v>74</v>
      </c>
      <c r="C98" s="21" cm="1">
        <f t="array" ref="C98">INDEX(World!C:C,Basedata!E98)</f>
        <v>17643054</v>
      </c>
      <c r="D98" t="s">
        <v>74</v>
      </c>
      <c r="E98">
        <f>MATCH(B98,World!B:B,0)</f>
        <v>65</v>
      </c>
    </row>
    <row r="99" spans="1:5" x14ac:dyDescent="0.25">
      <c r="B99" t="s">
        <v>75</v>
      </c>
      <c r="C99" s="21" cm="1">
        <f t="array" ref="C99">INDEX(World!C:C,Basedata!E99)</f>
        <v>102334404</v>
      </c>
      <c r="D99" t="s">
        <v>75</v>
      </c>
      <c r="E99">
        <f>MATCH(B99,World!B:B,0)</f>
        <v>66</v>
      </c>
    </row>
    <row r="100" spans="1:5" x14ac:dyDescent="0.25">
      <c r="B100" t="s">
        <v>79</v>
      </c>
      <c r="C100" s="21" cm="1">
        <f t="array" ref="C100">INDEX(World!C:C,Basedata!E100)</f>
        <v>1326535</v>
      </c>
      <c r="D100" t="s">
        <v>79</v>
      </c>
      <c r="E100">
        <f>MATCH(B100,World!B:B,0)</f>
        <v>70</v>
      </c>
    </row>
    <row r="101" spans="1:5" x14ac:dyDescent="0.25">
      <c r="B101" t="s">
        <v>80</v>
      </c>
      <c r="C101" s="21" cm="1">
        <f t="array" ref="C101">INDEX(World!C:C,Basedata!E101)</f>
        <v>1160164</v>
      </c>
      <c r="D101" t="s">
        <v>80</v>
      </c>
      <c r="E101">
        <f>MATCH(B101,World!B:B,0)</f>
        <v>71</v>
      </c>
    </row>
    <row r="102" spans="1:5" x14ac:dyDescent="0.25">
      <c r="B102" t="s">
        <v>81</v>
      </c>
      <c r="C102" s="21" cm="1">
        <f t="array" ref="C102">INDEX(World!C:C,Basedata!E102)</f>
        <v>114963588</v>
      </c>
      <c r="D102" t="s">
        <v>81</v>
      </c>
      <c r="E102">
        <f>MATCH(B102,World!B:B,0)</f>
        <v>72</v>
      </c>
    </row>
    <row r="103" spans="1:5" x14ac:dyDescent="0.25">
      <c r="B103" t="s">
        <v>85</v>
      </c>
      <c r="C103" s="21" cm="1">
        <f t="array" ref="C103">INDEX(World!C:C,Basedata!E103)</f>
        <v>5540720</v>
      </c>
      <c r="D103" t="s">
        <v>85</v>
      </c>
      <c r="E103">
        <f>MATCH(B103,World!B:B,0)</f>
        <v>76</v>
      </c>
    </row>
    <row r="104" spans="1:5" x14ac:dyDescent="0.25">
      <c r="A104" s="52" t="s">
        <v>676</v>
      </c>
      <c r="B104" t="s">
        <v>86</v>
      </c>
      <c r="C104" s="21" cm="1">
        <f t="array" ref="C104">INDEX(World!C:C,Basedata!E104)</f>
        <v>65273511</v>
      </c>
      <c r="D104" t="s">
        <v>86</v>
      </c>
      <c r="E104">
        <f>MATCH(B104,World!B:B,0)</f>
        <v>77</v>
      </c>
    </row>
    <row r="105" spans="1:5" x14ac:dyDescent="0.25">
      <c r="B105" t="s">
        <v>345</v>
      </c>
      <c r="C105" s="22">
        <v>268700</v>
      </c>
      <c r="D105" t="s">
        <v>345</v>
      </c>
    </row>
    <row r="106" spans="1:5" x14ac:dyDescent="0.25">
      <c r="B106" t="s">
        <v>346</v>
      </c>
      <c r="C106" s="22">
        <f>C104-C105-C108-C111-C112-C113</f>
        <v>64385922</v>
      </c>
      <c r="D106" t="s">
        <v>346</v>
      </c>
    </row>
    <row r="107" spans="1:5" x14ac:dyDescent="0.25">
      <c r="B107" t="s">
        <v>664</v>
      </c>
      <c r="C107" s="22">
        <v>290691</v>
      </c>
      <c r="D107" t="s">
        <v>664</v>
      </c>
    </row>
    <row r="108" spans="1:5" x14ac:dyDescent="0.25">
      <c r="B108" t="s">
        <v>347</v>
      </c>
      <c r="C108" s="22">
        <v>238007</v>
      </c>
      <c r="D108" t="s">
        <v>347</v>
      </c>
    </row>
    <row r="109" spans="1:5" x14ac:dyDescent="0.25">
      <c r="B109" t="s">
        <v>692</v>
      </c>
      <c r="C109" s="21" cm="1">
        <f t="array" ref="C109">INDEX(World!C:C,Basedata!E109)</f>
        <v>272815</v>
      </c>
      <c r="D109" t="s">
        <v>665</v>
      </c>
      <c r="E109">
        <f>MATCH(B109,World!B:B,0)</f>
        <v>137</v>
      </c>
    </row>
    <row r="110" spans="1:5" x14ac:dyDescent="0.25">
      <c r="B110" t="s">
        <v>680</v>
      </c>
      <c r="C110" s="21" cm="1">
        <f t="array" ref="C110">INDEX(World!C:C,Basedata!E110)</f>
        <v>895312</v>
      </c>
      <c r="D110" t="s">
        <v>680</v>
      </c>
      <c r="E110">
        <f>MATCH(B110,World!B:B,0)</f>
        <v>177</v>
      </c>
    </row>
    <row r="111" spans="1:5" x14ac:dyDescent="0.25">
      <c r="B111" t="s">
        <v>348</v>
      </c>
      <c r="C111" s="22">
        <v>9961</v>
      </c>
      <c r="D111" t="s">
        <v>348</v>
      </c>
    </row>
    <row r="112" spans="1:5" x14ac:dyDescent="0.25">
      <c r="B112" t="s">
        <v>349</v>
      </c>
      <c r="C112" s="22">
        <v>72239</v>
      </c>
      <c r="D112" t="s">
        <v>349</v>
      </c>
    </row>
    <row r="113" spans="1:5" x14ac:dyDescent="0.25">
      <c r="B113" t="s">
        <v>87</v>
      </c>
      <c r="C113" s="21" cm="1">
        <f t="array" ref="C113">INDEX(World!C:C,Basedata!E113)</f>
        <v>298682</v>
      </c>
      <c r="D113" t="s">
        <v>87</v>
      </c>
      <c r="E113">
        <f>MATCH(B113,World!B:B,0)</f>
        <v>78</v>
      </c>
    </row>
    <row r="114" spans="1:5" x14ac:dyDescent="0.25">
      <c r="B114" t="s">
        <v>89</v>
      </c>
      <c r="C114" s="21" cm="1">
        <f t="array" ref="C114">INDEX(World!C:C,Basedata!E114)</f>
        <v>2225734</v>
      </c>
      <c r="D114" t="s">
        <v>89</v>
      </c>
      <c r="E114">
        <f>MATCH(B114,World!B:B,0)</f>
        <v>80</v>
      </c>
    </row>
    <row r="115" spans="1:5" x14ac:dyDescent="0.25">
      <c r="B115" t="s">
        <v>90</v>
      </c>
      <c r="C115" s="21" cm="1">
        <f t="array" ref="C115">INDEX(World!C:C,Basedata!E115)</f>
        <v>3989167</v>
      </c>
      <c r="D115" t="s">
        <v>90</v>
      </c>
      <c r="E115">
        <f>MATCH(B115,World!B:B,0)</f>
        <v>82</v>
      </c>
    </row>
    <row r="116" spans="1:5" x14ac:dyDescent="0.25">
      <c r="A116" s="52" t="s">
        <v>676</v>
      </c>
      <c r="B116" t="s">
        <v>91</v>
      </c>
      <c r="C116" s="21" cm="1">
        <f t="array" ref="C116">INDEX(World!C:C,Basedata!E116)</f>
        <v>83783942</v>
      </c>
      <c r="D116" t="s">
        <v>91</v>
      </c>
      <c r="E116">
        <f>MATCH(B116,World!B:B,0)</f>
        <v>83</v>
      </c>
    </row>
    <row r="117" spans="1:5" x14ac:dyDescent="0.25">
      <c r="B117" t="s">
        <v>92</v>
      </c>
      <c r="C117" s="21" cm="1">
        <f t="array" ref="C117">INDEX(World!C:C,Basedata!E117)</f>
        <v>31072940</v>
      </c>
      <c r="D117" t="s">
        <v>92</v>
      </c>
      <c r="E117">
        <f>MATCH(B117,World!B:B,0)</f>
        <v>84</v>
      </c>
    </row>
    <row r="118" spans="1:5" x14ac:dyDescent="0.25">
      <c r="B118" t="s">
        <v>94</v>
      </c>
      <c r="C118" s="21" cm="1">
        <f t="array" ref="C118">INDEX(World!C:C,Basedata!E118)</f>
        <v>10423054</v>
      </c>
      <c r="D118" t="s">
        <v>94</v>
      </c>
      <c r="E118">
        <f>MATCH(B118,World!B:B,0)</f>
        <v>86</v>
      </c>
    </row>
    <row r="119" spans="1:5" x14ac:dyDescent="0.25">
      <c r="B119" t="s">
        <v>675</v>
      </c>
      <c r="C119" s="51">
        <v>390253</v>
      </c>
      <c r="D119" t="s">
        <v>675</v>
      </c>
    </row>
    <row r="120" spans="1:5" x14ac:dyDescent="0.25">
      <c r="B120" t="s">
        <v>674</v>
      </c>
      <c r="C120" s="21" cm="1">
        <f t="array" ref="C120">INDEX(World!C:C,Basedata!E120)</f>
        <v>400124</v>
      </c>
      <c r="D120" t="s">
        <v>674</v>
      </c>
      <c r="E120">
        <f>MATCH(B120,World!B:B,0)</f>
        <v>89</v>
      </c>
    </row>
    <row r="121" spans="1:5" x14ac:dyDescent="0.25">
      <c r="B121" t="s">
        <v>98</v>
      </c>
      <c r="C121" s="21" cm="1">
        <f t="array" ref="C121">INDEX(World!C:C,Basedata!E121)</f>
        <v>17915568</v>
      </c>
      <c r="D121" t="s">
        <v>98</v>
      </c>
      <c r="E121">
        <f>MATCH(B121,World!B:B,0)</f>
        <v>91</v>
      </c>
    </row>
    <row r="122" spans="1:5" x14ac:dyDescent="0.25">
      <c r="B122" t="s">
        <v>350</v>
      </c>
      <c r="C122" s="22">
        <v>62307</v>
      </c>
      <c r="D122" t="s">
        <v>350</v>
      </c>
    </row>
    <row r="123" spans="1:5" x14ac:dyDescent="0.25">
      <c r="B123" t="s">
        <v>99</v>
      </c>
      <c r="C123" s="21" cm="1">
        <f t="array" ref="C123">INDEX(World!C:C,Basedata!E123)</f>
        <v>13132795</v>
      </c>
      <c r="D123" t="s">
        <v>99</v>
      </c>
      <c r="E123">
        <f>MATCH(B123,World!B:B,0)</f>
        <v>92</v>
      </c>
    </row>
    <row r="124" spans="1:5" x14ac:dyDescent="0.25">
      <c r="B124" t="s">
        <v>101</v>
      </c>
      <c r="C124" s="21" cm="1">
        <f t="array" ref="C124">INDEX(World!C:C,Basedata!E124)</f>
        <v>786552</v>
      </c>
      <c r="D124" t="s">
        <v>101</v>
      </c>
      <c r="E124">
        <f>MATCH(B124,World!B:B,0)</f>
        <v>94</v>
      </c>
    </row>
    <row r="125" spans="1:5" x14ac:dyDescent="0.25">
      <c r="B125" t="s">
        <v>77</v>
      </c>
      <c r="C125" s="21" cm="1">
        <f t="array" ref="C125">INDEX(World!C:C,Basedata!E125)</f>
        <v>1402985</v>
      </c>
      <c r="D125" t="s">
        <v>77</v>
      </c>
      <c r="E125">
        <f>MATCH(B125,World!B:B,0)</f>
        <v>68</v>
      </c>
    </row>
    <row r="126" spans="1:5" x14ac:dyDescent="0.25">
      <c r="B126" t="s">
        <v>103</v>
      </c>
      <c r="C126" s="21" cm="1">
        <f t="array" ref="C126">INDEX(World!C:C,Basedata!E126)</f>
        <v>801</v>
      </c>
      <c r="D126" t="s">
        <v>691</v>
      </c>
      <c r="E126">
        <f>MATCH(B126,World!B:B,0)</f>
        <v>96</v>
      </c>
    </row>
    <row r="127" spans="1:5" x14ac:dyDescent="0.25">
      <c r="B127" t="s">
        <v>104</v>
      </c>
      <c r="C127" s="21" cm="1">
        <f t="array" ref="C127">INDEX(World!C:C,Basedata!E127)</f>
        <v>9904607</v>
      </c>
      <c r="D127" t="s">
        <v>104</v>
      </c>
      <c r="E127">
        <f>MATCH(B127,World!B:B,0)</f>
        <v>97</v>
      </c>
    </row>
    <row r="128" spans="1:5" x14ac:dyDescent="0.25">
      <c r="B128" t="s">
        <v>106</v>
      </c>
      <c r="C128" s="21" cm="1">
        <f t="array" ref="C128">INDEX(World!C:C,Basedata!E128)</f>
        <v>9660351</v>
      </c>
      <c r="D128" t="s">
        <v>106</v>
      </c>
      <c r="E128">
        <f>MATCH(B128,World!B:B,0)</f>
        <v>99</v>
      </c>
    </row>
    <row r="129" spans="1:5" x14ac:dyDescent="0.25">
      <c r="B129" t="s">
        <v>107</v>
      </c>
      <c r="C129" s="21" cm="1">
        <f t="array" ref="C129">INDEX(World!C:C,Basedata!E129)</f>
        <v>341243</v>
      </c>
      <c r="D129" t="s">
        <v>107</v>
      </c>
      <c r="E129">
        <f>MATCH(B129,World!B:B,0)</f>
        <v>100</v>
      </c>
    </row>
    <row r="130" spans="1:5" x14ac:dyDescent="0.25">
      <c r="A130" s="52" t="s">
        <v>676</v>
      </c>
      <c r="B130" t="s">
        <v>108</v>
      </c>
      <c r="C130" s="21" cm="1">
        <f t="array" ref="C130">INDEX(World!C:C,Basedata!E130)</f>
        <v>1380004385</v>
      </c>
      <c r="D130" t="s">
        <v>108</v>
      </c>
      <c r="E130">
        <f>MATCH(B130,World!B:B,0)</f>
        <v>101</v>
      </c>
    </row>
    <row r="131" spans="1:5" x14ac:dyDescent="0.25">
      <c r="B131" t="s">
        <v>109</v>
      </c>
      <c r="C131" s="21" cm="1">
        <f t="array" ref="C131">INDEX(World!C:C,Basedata!E131)</f>
        <v>273523615</v>
      </c>
      <c r="D131" t="s">
        <v>109</v>
      </c>
      <c r="E131">
        <f>MATCH(B131,World!B:B,0)</f>
        <v>102</v>
      </c>
    </row>
    <row r="132" spans="1:5" x14ac:dyDescent="0.25">
      <c r="A132" s="52" t="s">
        <v>676</v>
      </c>
      <c r="B132" t="s">
        <v>110</v>
      </c>
      <c r="C132" s="21" cm="1">
        <f t="array" ref="C132">INDEX(World!C:C,Basedata!E132)</f>
        <v>83992949</v>
      </c>
      <c r="D132" t="s">
        <v>110</v>
      </c>
      <c r="E132">
        <f>MATCH(B132,World!B:B,0)</f>
        <v>103</v>
      </c>
    </row>
    <row r="133" spans="1:5" x14ac:dyDescent="0.25">
      <c r="B133" t="s">
        <v>111</v>
      </c>
      <c r="C133" s="21" cm="1">
        <f t="array" ref="C133">INDEX(World!C:C,Basedata!E133)</f>
        <v>40222493</v>
      </c>
      <c r="D133" t="s">
        <v>111</v>
      </c>
      <c r="E133">
        <f>MATCH(B133,World!B:B,0)</f>
        <v>104</v>
      </c>
    </row>
    <row r="134" spans="1:5" x14ac:dyDescent="0.25">
      <c r="B134" t="s">
        <v>112</v>
      </c>
      <c r="C134" s="21" cm="1">
        <f t="array" ref="C134">INDEX(World!C:C,Basedata!E134)</f>
        <v>4937786</v>
      </c>
      <c r="D134" t="s">
        <v>112</v>
      </c>
      <c r="E134">
        <f>MATCH(B134,World!B:B,0)</f>
        <v>105</v>
      </c>
    </row>
    <row r="135" spans="1:5" x14ac:dyDescent="0.25">
      <c r="B135" t="s">
        <v>114</v>
      </c>
      <c r="C135" s="21" cm="1">
        <f t="array" ref="C135">INDEX(World!C:C,Basedata!E135)</f>
        <v>8655535</v>
      </c>
      <c r="D135" t="s">
        <v>114</v>
      </c>
      <c r="E135">
        <f>MATCH(B135,World!B:B,0)</f>
        <v>107</v>
      </c>
    </row>
    <row r="136" spans="1:5" x14ac:dyDescent="0.25">
      <c r="A136" s="52" t="s">
        <v>676</v>
      </c>
      <c r="B136" t="s">
        <v>115</v>
      </c>
      <c r="C136" s="21" cm="1">
        <f t="array" ref="C136">INDEX(World!C:C,Basedata!E136)</f>
        <v>60461826</v>
      </c>
      <c r="D136" t="s">
        <v>115</v>
      </c>
      <c r="E136">
        <f>MATCH(B136,World!B:B,0)</f>
        <v>108</v>
      </c>
    </row>
    <row r="137" spans="1:5" x14ac:dyDescent="0.25">
      <c r="B137" t="s">
        <v>116</v>
      </c>
      <c r="C137" s="21" cm="1">
        <f t="array" ref="C137">INDEX(World!C:C,Basedata!E137)</f>
        <v>2961167</v>
      </c>
      <c r="D137" t="s">
        <v>116</v>
      </c>
      <c r="E137">
        <f>MATCH(B137,World!B:B,0)</f>
        <v>109</v>
      </c>
    </row>
    <row r="138" spans="1:5" x14ac:dyDescent="0.25">
      <c r="B138" t="s">
        <v>117</v>
      </c>
      <c r="C138" s="21" cm="1">
        <f t="array" ref="C138">INDEX(World!C:C,Basedata!E138)</f>
        <v>126476461</v>
      </c>
      <c r="D138" t="s">
        <v>117</v>
      </c>
      <c r="E138">
        <f>MATCH(B138,World!B:B,0)</f>
        <v>110</v>
      </c>
    </row>
    <row r="139" spans="1:5" x14ac:dyDescent="0.25">
      <c r="B139" t="s">
        <v>351</v>
      </c>
      <c r="C139" s="22">
        <v>102700</v>
      </c>
      <c r="D139" t="s">
        <v>351</v>
      </c>
    </row>
    <row r="140" spans="1:5" x14ac:dyDescent="0.25">
      <c r="B140" t="s">
        <v>118</v>
      </c>
      <c r="C140" s="21" cm="1">
        <f t="array" ref="C140">INDEX(World!C:C,Basedata!E140)</f>
        <v>10203134</v>
      </c>
      <c r="D140" t="s">
        <v>118</v>
      </c>
      <c r="E140">
        <f>MATCH(B140,World!B:B,0)</f>
        <v>111</v>
      </c>
    </row>
    <row r="141" spans="1:5" x14ac:dyDescent="0.25">
      <c r="B141" t="s">
        <v>119</v>
      </c>
      <c r="C141" s="21" cm="1">
        <f t="array" ref="C141">INDEX(World!C:C,Basedata!E141)</f>
        <v>18776707</v>
      </c>
      <c r="D141" t="s">
        <v>119</v>
      </c>
      <c r="E141">
        <f>MATCH(B141,World!B:B,0)</f>
        <v>112</v>
      </c>
    </row>
    <row r="142" spans="1:5" x14ac:dyDescent="0.25">
      <c r="B142" t="s">
        <v>120</v>
      </c>
      <c r="C142" s="21" cm="1">
        <f t="array" ref="C142">INDEX(World!C:C,Basedata!E142)</f>
        <v>53771296</v>
      </c>
      <c r="D142" t="s">
        <v>120</v>
      </c>
      <c r="E142">
        <f>MATCH(B142,World!B:B,0)</f>
        <v>113</v>
      </c>
    </row>
    <row r="143" spans="1:5" x14ac:dyDescent="0.25">
      <c r="A143" s="52" t="s">
        <v>676</v>
      </c>
      <c r="B143" t="s">
        <v>702</v>
      </c>
      <c r="C143" s="21" cm="1">
        <f t="array" ref="C143">INDEX(World!C:C,Basedata!E143)</f>
        <v>51269185</v>
      </c>
      <c r="D143" t="s">
        <v>352</v>
      </c>
      <c r="E143">
        <f>MATCH(D143,World!B:B,0)</f>
        <v>199</v>
      </c>
    </row>
    <row r="144" spans="1:5" x14ac:dyDescent="0.25">
      <c r="B144" t="s">
        <v>666</v>
      </c>
      <c r="C144" s="22">
        <v>1810463</v>
      </c>
      <c r="D144" t="s">
        <v>666</v>
      </c>
    </row>
    <row r="145" spans="2:5" x14ac:dyDescent="0.25">
      <c r="B145" t="s">
        <v>122</v>
      </c>
      <c r="C145" s="21" cm="1">
        <f t="array" ref="C145">INDEX(World!C:C,Basedata!E145)</f>
        <v>4270571</v>
      </c>
      <c r="D145" t="s">
        <v>122</v>
      </c>
      <c r="E145">
        <f>MATCH(B145,World!B:B,0)</f>
        <v>115</v>
      </c>
    </row>
    <row r="146" spans="2:5" x14ac:dyDescent="0.25">
      <c r="B146" t="s">
        <v>125</v>
      </c>
      <c r="C146" s="21" cm="1">
        <f t="array" ref="C146">INDEX(World!C:C,Basedata!E146)</f>
        <v>1886198</v>
      </c>
      <c r="D146" t="s">
        <v>125</v>
      </c>
      <c r="E146">
        <f>MATCH(B146,World!B:B,0)</f>
        <v>118</v>
      </c>
    </row>
    <row r="147" spans="2:5" x14ac:dyDescent="0.25">
      <c r="B147" t="s">
        <v>126</v>
      </c>
      <c r="C147" s="21" cm="1">
        <f t="array" ref="C147">INDEX(World!C:C,Basedata!E147)</f>
        <v>6825445</v>
      </c>
      <c r="D147" t="s">
        <v>126</v>
      </c>
      <c r="E147">
        <f>MATCH(B147,World!B:B,0)</f>
        <v>119</v>
      </c>
    </row>
    <row r="148" spans="2:5" x14ac:dyDescent="0.25">
      <c r="B148" t="s">
        <v>130</v>
      </c>
      <c r="C148" s="21" cm="1">
        <f t="array" ref="C148">INDEX(World!C:C,Basedata!E148)</f>
        <v>38128</v>
      </c>
      <c r="D148" t="s">
        <v>130</v>
      </c>
      <c r="E148">
        <f>MATCH(B148,World!B:B,0)</f>
        <v>123</v>
      </c>
    </row>
    <row r="149" spans="2:5" x14ac:dyDescent="0.25">
      <c r="B149" t="s">
        <v>131</v>
      </c>
      <c r="C149" s="21" cm="1">
        <f t="array" ref="C149">INDEX(World!C:C,Basedata!E149)</f>
        <v>2722289</v>
      </c>
      <c r="D149" t="s">
        <v>131</v>
      </c>
      <c r="E149">
        <f>MATCH(B149,World!B:B,0)</f>
        <v>124</v>
      </c>
    </row>
    <row r="150" spans="2:5" x14ac:dyDescent="0.25">
      <c r="B150" t="s">
        <v>132</v>
      </c>
      <c r="C150" s="21" cm="1">
        <f t="array" ref="C150">INDEX(World!C:C,Basedata!E150)</f>
        <v>625978</v>
      </c>
      <c r="D150" t="s">
        <v>132</v>
      </c>
      <c r="E150">
        <f>MATCH(B150,World!B:B,0)</f>
        <v>125</v>
      </c>
    </row>
    <row r="151" spans="2:5" x14ac:dyDescent="0.25">
      <c r="B151" t="s">
        <v>136</v>
      </c>
      <c r="C151" s="21" cm="1">
        <f t="array" ref="C151">INDEX(World!C:C,Basedata!E151)</f>
        <v>32365999</v>
      </c>
      <c r="D151" t="s">
        <v>136</v>
      </c>
      <c r="E151">
        <f>MATCH(B151,World!B:B,0)</f>
        <v>129</v>
      </c>
    </row>
    <row r="152" spans="2:5" x14ac:dyDescent="0.25">
      <c r="B152" t="s">
        <v>137</v>
      </c>
      <c r="C152" s="21" cm="1">
        <f t="array" ref="C152">INDEX(World!C:C,Basedata!E152)</f>
        <v>540544</v>
      </c>
      <c r="D152" t="s">
        <v>137</v>
      </c>
      <c r="E152">
        <f>MATCH(B152,World!B:B,0)</f>
        <v>130</v>
      </c>
    </row>
    <row r="153" spans="2:5" x14ac:dyDescent="0.25">
      <c r="B153" t="s">
        <v>139</v>
      </c>
      <c r="C153" s="21" cm="1">
        <f t="array" ref="C153">INDEX(World!C:C,Basedata!E153)</f>
        <v>441543</v>
      </c>
      <c r="D153" t="s">
        <v>139</v>
      </c>
      <c r="E153">
        <f>MATCH(B153,World!B:B,0)</f>
        <v>132</v>
      </c>
    </row>
    <row r="154" spans="2:5" x14ac:dyDescent="0.25">
      <c r="B154" t="s">
        <v>141</v>
      </c>
      <c r="C154" s="21" cm="1">
        <f t="array" ref="C154">INDEX(World!C:C,Basedata!E154)</f>
        <v>375265</v>
      </c>
      <c r="D154" t="s">
        <v>141</v>
      </c>
      <c r="E154">
        <f>MATCH(B154,World!B:B,0)</f>
        <v>134</v>
      </c>
    </row>
    <row r="155" spans="2:5" x14ac:dyDescent="0.25">
      <c r="B155" t="s">
        <v>142</v>
      </c>
      <c r="C155" s="21" cm="1">
        <f t="array" ref="C155">INDEX(World!C:C,Basedata!E155)</f>
        <v>4649658</v>
      </c>
      <c r="D155" t="s">
        <v>142</v>
      </c>
      <c r="E155">
        <f>MATCH(B155,World!B:B,0)</f>
        <v>135</v>
      </c>
    </row>
    <row r="156" spans="2:5" x14ac:dyDescent="0.25">
      <c r="B156" t="s">
        <v>144</v>
      </c>
      <c r="C156" s="21" cm="1">
        <f t="array" ref="C156">INDEX(World!C:C,Basedata!E156)</f>
        <v>128932753</v>
      </c>
      <c r="D156" t="s">
        <v>144</v>
      </c>
      <c r="E156">
        <f>MATCH(B156,World!B:B,0)</f>
        <v>138</v>
      </c>
    </row>
    <row r="157" spans="2:5" x14ac:dyDescent="0.25">
      <c r="B157" t="s">
        <v>146</v>
      </c>
      <c r="C157" s="21" cm="1">
        <f t="array" ref="C157">INDEX(World!C:C,Basedata!E157)</f>
        <v>4033963</v>
      </c>
      <c r="D157" t="s">
        <v>146</v>
      </c>
      <c r="E157">
        <f>MATCH(B157,World!B:B,0)</f>
        <v>140</v>
      </c>
    </row>
    <row r="158" spans="2:5" x14ac:dyDescent="0.25">
      <c r="B158" t="s">
        <v>147</v>
      </c>
      <c r="C158" s="21" cm="1">
        <f t="array" ref="C158">INDEX(World!C:C,Basedata!E158)</f>
        <v>39242</v>
      </c>
      <c r="D158" t="s">
        <v>147</v>
      </c>
      <c r="E158">
        <f>MATCH(B158,World!B:B,0)</f>
        <v>141</v>
      </c>
    </row>
    <row r="159" spans="2:5" x14ac:dyDescent="0.25">
      <c r="B159" t="s">
        <v>148</v>
      </c>
      <c r="C159" s="21" cm="1">
        <f t="array" ref="C159">INDEX(World!C:C,Basedata!E159)</f>
        <v>3278290</v>
      </c>
      <c r="D159" t="s">
        <v>148</v>
      </c>
      <c r="E159">
        <f>MATCH(B159,World!B:B,0)</f>
        <v>142</v>
      </c>
    </row>
    <row r="160" spans="2:5" x14ac:dyDescent="0.25">
      <c r="B160" t="s">
        <v>150</v>
      </c>
      <c r="C160" s="21" cm="1">
        <f t="array" ref="C160">INDEX(World!C:C,Basedata!E160)</f>
        <v>36910560</v>
      </c>
      <c r="D160" t="s">
        <v>150</v>
      </c>
      <c r="E160">
        <f>MATCH(B160,World!B:B,0)</f>
        <v>145</v>
      </c>
    </row>
    <row r="161" spans="2:5" x14ac:dyDescent="0.25">
      <c r="B161" t="s">
        <v>153</v>
      </c>
      <c r="C161" s="21" cm="1">
        <f t="array" ref="C161">INDEX(World!C:C,Basedata!E161)</f>
        <v>2540905</v>
      </c>
      <c r="D161" t="s">
        <v>153</v>
      </c>
      <c r="E161">
        <f>MATCH(B161,World!B:B,0)</f>
        <v>148</v>
      </c>
    </row>
    <row r="162" spans="2:5" x14ac:dyDescent="0.25">
      <c r="B162" t="s">
        <v>155</v>
      </c>
      <c r="C162" s="21" cm="1">
        <f t="array" ref="C162">INDEX(World!C:C,Basedata!E162)</f>
        <v>29136808</v>
      </c>
      <c r="D162" t="s">
        <v>155</v>
      </c>
      <c r="E162">
        <f>MATCH(B162,World!B:B,0)</f>
        <v>150</v>
      </c>
    </row>
    <row r="163" spans="2:5" x14ac:dyDescent="0.25">
      <c r="B163" t="s">
        <v>156</v>
      </c>
      <c r="C163" s="21" cm="1">
        <f t="array" ref="C163">INDEX(World!C:C,Basedata!E163)</f>
        <v>17134872</v>
      </c>
      <c r="D163" t="s">
        <v>156</v>
      </c>
      <c r="E163">
        <f>MATCH(B163,World!B:B,0)</f>
        <v>151</v>
      </c>
    </row>
    <row r="164" spans="2:5" x14ac:dyDescent="0.25">
      <c r="B164" t="s">
        <v>669</v>
      </c>
      <c r="C164" s="22">
        <f>C163-C165</f>
        <v>16970779</v>
      </c>
      <c r="D164" t="s">
        <v>669</v>
      </c>
    </row>
    <row r="165" spans="2:5" x14ac:dyDescent="0.25">
      <c r="B165" t="s">
        <v>668</v>
      </c>
      <c r="C165" s="21" cm="1">
        <f t="array" ref="C165">INDEX(World!C:C,Basedata!E165)</f>
        <v>164093</v>
      </c>
      <c r="D165" t="s">
        <v>668</v>
      </c>
      <c r="E165">
        <f>MATCH(B165,World!B:B,0)</f>
        <v>56</v>
      </c>
    </row>
    <row r="166" spans="2:5" x14ac:dyDescent="0.25">
      <c r="B166" t="s">
        <v>158</v>
      </c>
      <c r="C166" s="21" cm="1">
        <f t="array" ref="C166">INDEX(World!C:C,Basedata!E166)</f>
        <v>4822233</v>
      </c>
      <c r="D166" t="s">
        <v>158</v>
      </c>
      <c r="E166">
        <f>MATCH(B166,World!B:B,0)</f>
        <v>153</v>
      </c>
    </row>
    <row r="167" spans="2:5" x14ac:dyDescent="0.25">
      <c r="B167" t="s">
        <v>161</v>
      </c>
      <c r="C167" s="21" cm="1">
        <f t="array" ref="C167">INDEX(World!C:C,Basedata!E167)</f>
        <v>206139589</v>
      </c>
      <c r="D167" t="s">
        <v>161</v>
      </c>
      <c r="E167">
        <f>MATCH(B167,World!B:B,0)</f>
        <v>156</v>
      </c>
    </row>
    <row r="168" spans="2:5" x14ac:dyDescent="0.25">
      <c r="B168" t="s">
        <v>164</v>
      </c>
      <c r="C168" s="21" cm="1">
        <f t="array" ref="C168">INDEX(World!C:C,Basedata!E168)</f>
        <v>2083374</v>
      </c>
      <c r="D168" t="s">
        <v>164</v>
      </c>
      <c r="E168">
        <f>MATCH(B168,World!B:B,0)</f>
        <v>159</v>
      </c>
    </row>
    <row r="169" spans="2:5" x14ac:dyDescent="0.25">
      <c r="B169" t="s">
        <v>166</v>
      </c>
      <c r="C169" s="21" cm="1">
        <f t="array" ref="C169">INDEX(World!C:C,Basedata!E169)</f>
        <v>5421241</v>
      </c>
      <c r="D169" t="s">
        <v>166</v>
      </c>
      <c r="E169">
        <f>MATCH(B169,World!B:B,0)</f>
        <v>161</v>
      </c>
    </row>
    <row r="170" spans="2:5" x14ac:dyDescent="0.25">
      <c r="B170" t="s">
        <v>167</v>
      </c>
      <c r="C170" s="21" cm="1">
        <f t="array" ref="C170">INDEX(World!C:C,Basedata!E170)</f>
        <v>5106626</v>
      </c>
      <c r="D170" t="s">
        <v>167</v>
      </c>
      <c r="E170">
        <f>MATCH(B170,World!B:B,0)</f>
        <v>162</v>
      </c>
    </row>
    <row r="171" spans="2:5" x14ac:dyDescent="0.25">
      <c r="B171" t="s">
        <v>168</v>
      </c>
      <c r="C171" s="21" cm="1">
        <f t="array" ref="C171">INDEX(World!C:C,Basedata!E171)</f>
        <v>220892340</v>
      </c>
      <c r="D171" t="s">
        <v>168</v>
      </c>
      <c r="E171">
        <f>MATCH(B171,World!B:B,0)</f>
        <v>163</v>
      </c>
    </row>
    <row r="172" spans="2:5" x14ac:dyDescent="0.25">
      <c r="B172" t="s">
        <v>170</v>
      </c>
      <c r="C172" s="21" cm="1">
        <f t="array" ref="C172">INDEX(World!C:C,Basedata!E172)</f>
        <v>4314767</v>
      </c>
      <c r="D172" t="s">
        <v>170</v>
      </c>
      <c r="E172">
        <f>MATCH(B172,World!B:B,0)</f>
        <v>165</v>
      </c>
    </row>
    <row r="173" spans="2:5" x14ac:dyDescent="0.25">
      <c r="B173" t="s">
        <v>172</v>
      </c>
      <c r="C173" s="21" cm="1">
        <f t="array" ref="C173">INDEX(World!C:C,Basedata!E173)</f>
        <v>7132538</v>
      </c>
      <c r="D173" t="s">
        <v>172</v>
      </c>
      <c r="E173">
        <f>MATCH(B173,World!B:B,0)</f>
        <v>167</v>
      </c>
    </row>
    <row r="174" spans="2:5" x14ac:dyDescent="0.25">
      <c r="B174" t="s">
        <v>173</v>
      </c>
      <c r="C174" s="21" cm="1">
        <f t="array" ref="C174">INDEX(World!C:C,Basedata!E174)</f>
        <v>32971854</v>
      </c>
      <c r="D174" t="s">
        <v>173</v>
      </c>
      <c r="E174">
        <f>MATCH(B174,World!B:B,0)</f>
        <v>168</v>
      </c>
    </row>
    <row r="175" spans="2:5" x14ac:dyDescent="0.25">
      <c r="B175" t="s">
        <v>174</v>
      </c>
      <c r="C175" s="21" cm="1">
        <f t="array" ref="C175">INDEX(World!C:C,Basedata!E175)</f>
        <v>109581078</v>
      </c>
      <c r="D175" t="s">
        <v>174</v>
      </c>
      <c r="E175">
        <f>MATCH(B175,World!B:B,0)</f>
        <v>169</v>
      </c>
    </row>
    <row r="176" spans="2:5" x14ac:dyDescent="0.25">
      <c r="B176" t="s">
        <v>175</v>
      </c>
      <c r="C176" s="21" cm="1">
        <f t="array" ref="C176">INDEX(World!C:C,Basedata!E176)</f>
        <v>37846611</v>
      </c>
      <c r="D176" t="s">
        <v>175</v>
      </c>
      <c r="E176">
        <f>MATCH(B176,World!B:B,0)</f>
        <v>170</v>
      </c>
    </row>
    <row r="177" spans="2:5" x14ac:dyDescent="0.25">
      <c r="B177" t="s">
        <v>176</v>
      </c>
      <c r="C177" s="21" cm="1">
        <f t="array" ref="C177">INDEX(World!C:C,Basedata!E177)</f>
        <v>10196709</v>
      </c>
      <c r="D177" t="s">
        <v>176</v>
      </c>
      <c r="E177">
        <f>MATCH(B177,World!B:B,0)</f>
        <v>171</v>
      </c>
    </row>
    <row r="178" spans="2:5" x14ac:dyDescent="0.25">
      <c r="B178" t="s">
        <v>178</v>
      </c>
      <c r="C178" s="21" cm="1">
        <f t="array" ref="C178">INDEX(World!C:C,Basedata!E178)</f>
        <v>2881053</v>
      </c>
      <c r="D178" t="s">
        <v>178</v>
      </c>
      <c r="E178">
        <f>MATCH(B178,World!B:B,0)</f>
        <v>173</v>
      </c>
    </row>
    <row r="179" spans="2:5" x14ac:dyDescent="0.25">
      <c r="B179" t="s">
        <v>179</v>
      </c>
      <c r="C179" s="21" cm="1">
        <f t="array" ref="C179">INDEX(World!C:C,Basedata!E179)</f>
        <v>19237691</v>
      </c>
      <c r="D179" t="s">
        <v>179</v>
      </c>
      <c r="E179">
        <f>MATCH(B179,World!B:B,0)</f>
        <v>174</v>
      </c>
    </row>
    <row r="180" spans="2:5" x14ac:dyDescent="0.25">
      <c r="B180" t="s">
        <v>180</v>
      </c>
      <c r="C180" s="21" cm="1">
        <f t="array" ref="C180">INDEX(World!C:C,Basedata!E180)</f>
        <v>145934462</v>
      </c>
      <c r="D180" t="s">
        <v>180</v>
      </c>
      <c r="E180">
        <f>MATCH(B180,World!B:B,0)</f>
        <v>175</v>
      </c>
    </row>
    <row r="181" spans="2:5" x14ac:dyDescent="0.25">
      <c r="B181" t="s">
        <v>181</v>
      </c>
      <c r="C181" s="21" cm="1">
        <f t="array" ref="C181">INDEX(World!C:C,Basedata!E181)</f>
        <v>12952218</v>
      </c>
      <c r="D181" t="s">
        <v>181</v>
      </c>
      <c r="E181">
        <f>MATCH(B181,World!B:B,0)</f>
        <v>176</v>
      </c>
    </row>
    <row r="182" spans="2:5" x14ac:dyDescent="0.25">
      <c r="B182" t="s">
        <v>185</v>
      </c>
      <c r="C182" s="21" cm="1">
        <f t="array" ref="C182">INDEX(World!C:C,Basedata!E182)</f>
        <v>183627</v>
      </c>
      <c r="D182" t="s">
        <v>185</v>
      </c>
      <c r="E182">
        <f>MATCH(B182,World!B:B,0)</f>
        <v>181</v>
      </c>
    </row>
    <row r="183" spans="2:5" x14ac:dyDescent="0.25">
      <c r="B183" t="s">
        <v>353</v>
      </c>
      <c r="C183" s="21" cm="1">
        <f t="array" ref="C183">INDEX(World!C:C,Basedata!E183)</f>
        <v>110940</v>
      </c>
      <c r="D183" t="s">
        <v>353</v>
      </c>
      <c r="E183">
        <f>MATCH(B183,World!B:B,0)</f>
        <v>203</v>
      </c>
    </row>
    <row r="184" spans="2:5" x14ac:dyDescent="0.25">
      <c r="B184" t="s">
        <v>189</v>
      </c>
      <c r="C184" s="21" cm="1">
        <f t="array" ref="C184">INDEX(World!C:C,Basedata!E184)</f>
        <v>33931</v>
      </c>
      <c r="D184" t="s">
        <v>189</v>
      </c>
      <c r="E184">
        <f>MATCH(B184,World!B:B,0)</f>
        <v>185</v>
      </c>
    </row>
    <row r="185" spans="2:5" x14ac:dyDescent="0.25">
      <c r="B185" t="s">
        <v>191</v>
      </c>
      <c r="C185" s="21" cm="1">
        <f t="array" ref="C185">INDEX(World!C:C,Basedata!E185)</f>
        <v>34813871</v>
      </c>
      <c r="D185" t="s">
        <v>191</v>
      </c>
      <c r="E185">
        <f>MATCH(B185,World!B:B,0)</f>
        <v>187</v>
      </c>
    </row>
    <row r="186" spans="2:5" x14ac:dyDescent="0.25">
      <c r="B186" t="s">
        <v>192</v>
      </c>
      <c r="C186" s="21" cm="1">
        <f t="array" ref="C186">INDEX(World!C:C,Basedata!E186)</f>
        <v>16743927</v>
      </c>
      <c r="D186" t="s">
        <v>192</v>
      </c>
      <c r="E186">
        <f>MATCH(B186,World!B:B,0)</f>
        <v>188</v>
      </c>
    </row>
    <row r="187" spans="2:5" x14ac:dyDescent="0.25">
      <c r="B187" t="s">
        <v>193</v>
      </c>
      <c r="C187" s="21" cm="1">
        <f t="array" ref="C187">INDEX(World!C:C,Basedata!E187)</f>
        <v>8737371</v>
      </c>
      <c r="D187" t="s">
        <v>193</v>
      </c>
      <c r="E187">
        <f>MATCH(B187,World!B:B,0)</f>
        <v>189</v>
      </c>
    </row>
    <row r="188" spans="2:5" x14ac:dyDescent="0.25">
      <c r="B188" t="s">
        <v>194</v>
      </c>
      <c r="C188" s="21" cm="1">
        <f t="array" ref="C188">INDEX(World!C:C,Basedata!E188)</f>
        <v>98347</v>
      </c>
      <c r="D188" t="s">
        <v>194</v>
      </c>
      <c r="E188">
        <f>MATCH(B188,World!B:B,0)</f>
        <v>190</v>
      </c>
    </row>
    <row r="189" spans="2:5" x14ac:dyDescent="0.25">
      <c r="B189" t="s">
        <v>196</v>
      </c>
      <c r="C189" s="21" cm="1">
        <f t="array" ref="C189">INDEX(World!C:C,Basedata!E189)</f>
        <v>5850342</v>
      </c>
      <c r="D189" t="s">
        <v>196</v>
      </c>
      <c r="E189">
        <f>MATCH(B189,World!B:B,0)</f>
        <v>192</v>
      </c>
    </row>
    <row r="190" spans="2:5" x14ac:dyDescent="0.25">
      <c r="B190" t="s">
        <v>198</v>
      </c>
      <c r="C190" s="21" cm="1">
        <f t="array" ref="C190">INDEX(World!C:C,Basedata!E190)</f>
        <v>5459642</v>
      </c>
      <c r="D190" t="s">
        <v>198</v>
      </c>
      <c r="E190">
        <f>MATCH(B190,World!B:B,0)</f>
        <v>194</v>
      </c>
    </row>
    <row r="191" spans="2:5" x14ac:dyDescent="0.25">
      <c r="B191" t="s">
        <v>199</v>
      </c>
      <c r="C191" s="21" cm="1">
        <f t="array" ref="C191">INDEX(World!C:C,Basedata!E191)</f>
        <v>2078938</v>
      </c>
      <c r="D191" t="s">
        <v>199</v>
      </c>
      <c r="E191">
        <f>MATCH(B191,World!B:B,0)</f>
        <v>195</v>
      </c>
    </row>
    <row r="192" spans="2:5" x14ac:dyDescent="0.25">
      <c r="B192" t="s">
        <v>202</v>
      </c>
      <c r="C192" s="21" cm="1">
        <f t="array" ref="C192">INDEX(World!C:C,Basedata!E192)</f>
        <v>59308690</v>
      </c>
      <c r="D192" t="s">
        <v>202</v>
      </c>
      <c r="E192">
        <f>MATCH(B192,World!B:B,0)</f>
        <v>198</v>
      </c>
    </row>
    <row r="193" spans="1:5" x14ac:dyDescent="0.25">
      <c r="A193" s="52" t="s">
        <v>676</v>
      </c>
      <c r="B193" t="s">
        <v>204</v>
      </c>
      <c r="C193" s="21" cm="1">
        <f t="array" ref="C193">INDEX(World!C:C,Basedata!E193)</f>
        <v>46754778</v>
      </c>
      <c r="D193" t="s">
        <v>204</v>
      </c>
      <c r="E193">
        <f>MATCH(B193,World!B:B,0)</f>
        <v>201</v>
      </c>
    </row>
    <row r="194" spans="1:5" x14ac:dyDescent="0.25">
      <c r="B194" t="s">
        <v>205</v>
      </c>
      <c r="C194" s="21" cm="1">
        <f t="array" ref="C194">INDEX(World!C:C,Basedata!E194)</f>
        <v>21413249</v>
      </c>
      <c r="D194" t="s">
        <v>205</v>
      </c>
      <c r="E194">
        <f>MATCH(B194,World!B:B,0)</f>
        <v>202</v>
      </c>
    </row>
    <row r="195" spans="1:5" x14ac:dyDescent="0.25">
      <c r="B195" t="s">
        <v>206</v>
      </c>
      <c r="C195" s="21" cm="1">
        <f t="array" ref="C195">INDEX(World!C:C,Basedata!E195)</f>
        <v>43849260</v>
      </c>
      <c r="D195" t="s">
        <v>206</v>
      </c>
      <c r="E195">
        <f>MATCH(B195,World!B:B,0)</f>
        <v>205</v>
      </c>
    </row>
    <row r="196" spans="1:5" x14ac:dyDescent="0.25">
      <c r="B196" t="s">
        <v>207</v>
      </c>
      <c r="C196" s="21" cm="1">
        <f t="array" ref="C196">INDEX(World!C:C,Basedata!E196)</f>
        <v>586632</v>
      </c>
      <c r="D196" t="s">
        <v>207</v>
      </c>
      <c r="E196">
        <f>MATCH(B196,World!B:B,0)</f>
        <v>206</v>
      </c>
    </row>
    <row r="197" spans="1:5" x14ac:dyDescent="0.25">
      <c r="A197" s="52" t="s">
        <v>676</v>
      </c>
      <c r="B197" t="s">
        <v>208</v>
      </c>
      <c r="C197" s="21" cm="1">
        <f t="array" ref="C197">INDEX(World!C:C,Basedata!E197)</f>
        <v>10099265</v>
      </c>
      <c r="D197" t="s">
        <v>208</v>
      </c>
      <c r="E197">
        <f>MATCH(B197,World!B:B,0)</f>
        <v>207</v>
      </c>
    </row>
    <row r="198" spans="1:5" x14ac:dyDescent="0.25">
      <c r="A198" s="52" t="s">
        <v>676</v>
      </c>
      <c r="B198" t="s">
        <v>209</v>
      </c>
      <c r="C198" s="21" cm="1">
        <f t="array" ref="C198">INDEX(World!C:C,Basedata!E198)</f>
        <v>8654622</v>
      </c>
      <c r="D198" t="s">
        <v>209</v>
      </c>
      <c r="E198">
        <f>MATCH(B198,World!B:B,0)</f>
        <v>208</v>
      </c>
    </row>
    <row r="199" spans="1:5" x14ac:dyDescent="0.25">
      <c r="B199" t="s">
        <v>354</v>
      </c>
      <c r="C199" s="21" cm="1">
        <f t="array" ref="C199">INDEX(World!C:C,Basedata!E199)</f>
        <v>23816775</v>
      </c>
      <c r="D199" t="s">
        <v>211</v>
      </c>
      <c r="E199">
        <f>MATCH(B199,World!B:B,0)</f>
        <v>210</v>
      </c>
    </row>
    <row r="200" spans="1:5" x14ac:dyDescent="0.25">
      <c r="B200" t="s">
        <v>214</v>
      </c>
      <c r="C200" s="21" cm="1">
        <f t="array" ref="C200">INDEX(World!C:C,Basedata!E200)</f>
        <v>69799978</v>
      </c>
      <c r="D200" t="s">
        <v>214</v>
      </c>
      <c r="E200">
        <f>MATCH(B200,World!B:B,0)</f>
        <v>213</v>
      </c>
    </row>
    <row r="201" spans="1:5" x14ac:dyDescent="0.25">
      <c r="B201" t="s">
        <v>216</v>
      </c>
      <c r="C201" s="21" cm="1">
        <f t="array" ref="C201">INDEX(World!C:C,Basedata!E201)</f>
        <v>8278724</v>
      </c>
      <c r="D201" t="s">
        <v>216</v>
      </c>
      <c r="E201">
        <f>MATCH(B201,World!B:B,0)</f>
        <v>215</v>
      </c>
    </row>
    <row r="202" spans="1:5" x14ac:dyDescent="0.25">
      <c r="B202" t="s">
        <v>219</v>
      </c>
      <c r="C202" s="21" cm="1">
        <f t="array" ref="C202">INDEX(World!C:C,Basedata!E202)</f>
        <v>1399488</v>
      </c>
      <c r="D202" t="s">
        <v>219</v>
      </c>
      <c r="E202">
        <f>MATCH(B202,World!B:B,0)</f>
        <v>218</v>
      </c>
    </row>
    <row r="203" spans="1:5" x14ac:dyDescent="0.25">
      <c r="B203" t="s">
        <v>220</v>
      </c>
      <c r="C203" s="21" cm="1">
        <f t="array" ref="C203">INDEX(World!C:C,Basedata!E203)</f>
        <v>11818619</v>
      </c>
      <c r="D203" t="s">
        <v>220</v>
      </c>
      <c r="E203">
        <f>MATCH(B203,World!B:B,0)</f>
        <v>219</v>
      </c>
    </row>
    <row r="204" spans="1:5" x14ac:dyDescent="0.25">
      <c r="B204" t="s">
        <v>221</v>
      </c>
      <c r="C204" s="21" cm="1">
        <f t="array" ref="C204">INDEX(World!C:C,Basedata!E204)</f>
        <v>84339067</v>
      </c>
      <c r="D204" t="s">
        <v>221</v>
      </c>
      <c r="E204">
        <f>MATCH(B204,World!B:B,0)</f>
        <v>220</v>
      </c>
    </row>
    <row r="205" spans="1:5" x14ac:dyDescent="0.25">
      <c r="A205" s="52" t="s">
        <v>678</v>
      </c>
      <c r="B205" t="s">
        <v>355</v>
      </c>
      <c r="C205" s="21" cm="1">
        <f t="array" ref="C205">INDEX(World!C:C,Basedata!E205)</f>
        <v>331002651</v>
      </c>
      <c r="D205" t="s">
        <v>355</v>
      </c>
      <c r="E205">
        <f>MATCH(B205,World!B:B,0)</f>
        <v>229</v>
      </c>
    </row>
    <row r="206" spans="1:5" x14ac:dyDescent="0.25">
      <c r="A206" s="52" t="s">
        <v>679</v>
      </c>
      <c r="B206" t="s">
        <v>356</v>
      </c>
      <c r="C206" s="22" cm="1">
        <f t="array" ref="C206">INDEX(USA!B:B,Basedata!E206)</f>
        <v>4903185</v>
      </c>
      <c r="D206" t="s">
        <v>356</v>
      </c>
      <c r="E206">
        <f>MATCH(B206,USA!D:D,0)</f>
        <v>21</v>
      </c>
    </row>
    <row r="207" spans="1:5" x14ac:dyDescent="0.25">
      <c r="A207" s="52" t="s">
        <v>679</v>
      </c>
      <c r="B207" t="s">
        <v>357</v>
      </c>
      <c r="C207" s="22" cm="1">
        <f t="array" ref="C207">INDEX(USA!B:B,Basedata!E207)</f>
        <v>731545</v>
      </c>
      <c r="D207" t="s">
        <v>357</v>
      </c>
      <c r="E207">
        <f>MATCH(B207,USA!D:D,0)</f>
        <v>52</v>
      </c>
    </row>
    <row r="208" spans="1:5" x14ac:dyDescent="0.25">
      <c r="A208" s="52" t="s">
        <v>679</v>
      </c>
      <c r="B208" t="s">
        <v>358</v>
      </c>
      <c r="C208" s="22" cm="1">
        <f t="array" ref="C208">INDEX(USA!B:B,Basedata!E208)</f>
        <v>7278717</v>
      </c>
      <c r="D208" t="s">
        <v>358</v>
      </c>
      <c r="E208">
        <f>MATCH(B208,USA!D:D,0)</f>
        <v>40</v>
      </c>
    </row>
    <row r="209" spans="1:5" x14ac:dyDescent="0.25">
      <c r="A209" s="52" t="s">
        <v>679</v>
      </c>
      <c r="B209" t="s">
        <v>359</v>
      </c>
      <c r="C209" s="22" cm="1">
        <f t="array" ref="C209">INDEX(USA!B:B,Basedata!E209)</f>
        <v>3017804</v>
      </c>
      <c r="D209" t="s">
        <v>359</v>
      </c>
      <c r="E209">
        <f>MATCH(B209,USA!D:D,0)</f>
        <v>27</v>
      </c>
    </row>
    <row r="210" spans="1:5" x14ac:dyDescent="0.25">
      <c r="A210" s="52" t="s">
        <v>679</v>
      </c>
      <c r="B210" t="s">
        <v>360</v>
      </c>
      <c r="C210" s="22" cm="1">
        <f t="array" ref="C210">INDEX(USA!B:B,Basedata!E210)</f>
        <v>39512223</v>
      </c>
      <c r="D210" t="s">
        <v>360</v>
      </c>
      <c r="E210">
        <f>MATCH(B210,USA!D:D,0)</f>
        <v>48</v>
      </c>
    </row>
    <row r="211" spans="1:5" x14ac:dyDescent="0.25">
      <c r="A211" s="52" t="s">
        <v>679</v>
      </c>
      <c r="B211" t="s">
        <v>361</v>
      </c>
      <c r="C211" s="22" cm="1">
        <f t="array" ref="C211">INDEX(USA!B:B,Basedata!E211)</f>
        <v>5758736</v>
      </c>
      <c r="D211" t="s">
        <v>361</v>
      </c>
      <c r="E211">
        <f>MATCH(B211,USA!D:D,0)</f>
        <v>41</v>
      </c>
    </row>
    <row r="212" spans="1:5" x14ac:dyDescent="0.25">
      <c r="A212" s="52" t="s">
        <v>679</v>
      </c>
      <c r="B212" t="s">
        <v>362</v>
      </c>
      <c r="C212" s="22" cm="1">
        <f t="array" ref="C212">INDEX(USA!B:B,Basedata!E212)</f>
        <v>3565287</v>
      </c>
      <c r="D212" t="s">
        <v>362</v>
      </c>
      <c r="E212">
        <f>MATCH(B212,USA!D:D,0)</f>
        <v>3</v>
      </c>
    </row>
    <row r="213" spans="1:5" x14ac:dyDescent="0.25">
      <c r="A213" s="52" t="s">
        <v>679</v>
      </c>
      <c r="B213" t="s">
        <v>363</v>
      </c>
      <c r="C213" s="22" cm="1">
        <f t="array" ref="C213">INDEX(USA!B:B,Basedata!E213)</f>
        <v>973764</v>
      </c>
      <c r="D213" t="s">
        <v>363</v>
      </c>
      <c r="E213">
        <f>MATCH(B213,USA!D:D,0)</f>
        <v>18</v>
      </c>
    </row>
    <row r="214" spans="1:5" x14ac:dyDescent="0.25">
      <c r="A214" s="52" t="s">
        <v>679</v>
      </c>
      <c r="B214" t="s">
        <v>364</v>
      </c>
      <c r="C214" s="22" cm="1">
        <f t="array" ref="C214">INDEX(USA!B:B,Basedata!E214)</f>
        <v>705749</v>
      </c>
      <c r="D214" t="s">
        <v>364</v>
      </c>
      <c r="E214">
        <f>MATCH(B214,USA!D:D,0)</f>
        <v>19</v>
      </c>
    </row>
    <row r="215" spans="1:5" x14ac:dyDescent="0.25">
      <c r="A215" s="52" t="s">
        <v>679</v>
      </c>
      <c r="B215" t="s">
        <v>365</v>
      </c>
      <c r="C215" s="22" cm="1">
        <f t="array" ref="C215">INDEX(USA!B:B,Basedata!E215)</f>
        <v>21477737</v>
      </c>
      <c r="D215" t="s">
        <v>365</v>
      </c>
      <c r="E215">
        <f>MATCH(B215,USA!D:D,0)</f>
        <v>11</v>
      </c>
    </row>
    <row r="216" spans="1:5" x14ac:dyDescent="0.25">
      <c r="A216" s="52" t="s">
        <v>679</v>
      </c>
      <c r="B216" t="s">
        <v>366</v>
      </c>
      <c r="C216" s="22" cm="1">
        <f t="array" ref="C216">INDEX(USA!B:B,Basedata!E216)</f>
        <v>10617423</v>
      </c>
      <c r="D216" t="s">
        <v>366</v>
      </c>
      <c r="E216">
        <f>MATCH(B216,USA!D:D,0)</f>
        <v>12</v>
      </c>
    </row>
    <row r="217" spans="1:5" x14ac:dyDescent="0.25">
      <c r="A217" s="52" t="s">
        <v>679</v>
      </c>
      <c r="B217" t="s">
        <v>667</v>
      </c>
      <c r="C217" s="51">
        <v>162742</v>
      </c>
      <c r="D217" t="s">
        <v>667</v>
      </c>
    </row>
    <row r="218" spans="1:5" x14ac:dyDescent="0.25">
      <c r="A218" s="52" t="s">
        <v>679</v>
      </c>
      <c r="B218" t="s">
        <v>367</v>
      </c>
      <c r="C218" s="22" cm="1">
        <f t="array" ref="C218">INDEX(USA!B:B,Basedata!E218)</f>
        <v>1415872</v>
      </c>
      <c r="D218" t="s">
        <v>367</v>
      </c>
      <c r="E218">
        <f>MATCH(B218,USA!D:D,0)</f>
        <v>51</v>
      </c>
    </row>
    <row r="219" spans="1:5" x14ac:dyDescent="0.25">
      <c r="A219" s="52" t="s">
        <v>679</v>
      </c>
      <c r="B219" t="s">
        <v>368</v>
      </c>
      <c r="C219" s="22" cm="1">
        <f t="array" ref="C219">INDEX(USA!B:B,Basedata!E219)</f>
        <v>1787065</v>
      </c>
      <c r="D219" t="s">
        <v>368</v>
      </c>
      <c r="E219">
        <f>MATCH(B219,USA!D:D,0)</f>
        <v>45</v>
      </c>
    </row>
    <row r="220" spans="1:5" x14ac:dyDescent="0.25">
      <c r="A220" s="52" t="s">
        <v>679</v>
      </c>
      <c r="B220" t="s">
        <v>369</v>
      </c>
      <c r="C220" s="22" cm="1">
        <f t="array" ref="C220">INDEX(USA!B:B,Basedata!E220)</f>
        <v>12671821</v>
      </c>
      <c r="D220" t="s">
        <v>369</v>
      </c>
      <c r="E220">
        <f>MATCH(B220,USA!D:D,0)</f>
        <v>28</v>
      </c>
    </row>
    <row r="221" spans="1:5" x14ac:dyDescent="0.25">
      <c r="A221" s="52" t="s">
        <v>679</v>
      </c>
      <c r="B221" t="s">
        <v>370</v>
      </c>
      <c r="C221" s="22" cm="1">
        <f t="array" ref="C221">INDEX(USA!B:B,Basedata!E221)</f>
        <v>6732219</v>
      </c>
      <c r="D221" t="s">
        <v>370</v>
      </c>
      <c r="E221">
        <f>MATCH(B221,USA!D:D,0)</f>
        <v>31</v>
      </c>
    </row>
    <row r="222" spans="1:5" x14ac:dyDescent="0.25">
      <c r="A222" s="52" t="s">
        <v>679</v>
      </c>
      <c r="B222" t="s">
        <v>371</v>
      </c>
      <c r="C222" s="22" cm="1">
        <f t="array" ref="C222">INDEX(USA!B:B,Basedata!E222)</f>
        <v>3155070</v>
      </c>
      <c r="D222" t="s">
        <v>371</v>
      </c>
      <c r="E222">
        <f>MATCH(B222,USA!D:D,0)</f>
        <v>35</v>
      </c>
    </row>
    <row r="223" spans="1:5" x14ac:dyDescent="0.25">
      <c r="A223" s="52" t="s">
        <v>679</v>
      </c>
      <c r="B223" t="s">
        <v>372</v>
      </c>
      <c r="C223" s="22" cm="1">
        <f t="array" ref="C223">INDEX(USA!B:B,Basedata!E223)</f>
        <v>2913314</v>
      </c>
      <c r="D223" t="s">
        <v>372</v>
      </c>
      <c r="E223">
        <f>MATCH(B223,USA!D:D,0)</f>
        <v>36</v>
      </c>
    </row>
    <row r="224" spans="1:5" x14ac:dyDescent="0.25">
      <c r="A224" s="52" t="s">
        <v>679</v>
      </c>
      <c r="B224" t="s">
        <v>373</v>
      </c>
      <c r="C224" s="22" cm="1">
        <f t="array" ref="C224">INDEX(USA!B:B,Basedata!E224)</f>
        <v>4467673</v>
      </c>
      <c r="D224" t="s">
        <v>373</v>
      </c>
      <c r="E224">
        <f>MATCH(B224,USA!D:D,0)</f>
        <v>22</v>
      </c>
    </row>
    <row r="225" spans="1:5" x14ac:dyDescent="0.25">
      <c r="A225" s="52" t="s">
        <v>679</v>
      </c>
      <c r="B225" t="s">
        <v>374</v>
      </c>
      <c r="C225" s="22" cm="1">
        <f t="array" ref="C225">INDEX(USA!B:B,Basedata!E225)</f>
        <v>4648794</v>
      </c>
      <c r="D225" t="s">
        <v>374</v>
      </c>
      <c r="E225">
        <f>MATCH(B225,USA!D:D,0)</f>
        <v>25</v>
      </c>
    </row>
    <row r="226" spans="1:5" x14ac:dyDescent="0.25">
      <c r="A226" s="52" t="s">
        <v>679</v>
      </c>
      <c r="B226" t="s">
        <v>375</v>
      </c>
      <c r="C226" s="22" cm="1">
        <f t="array" ref="C226">INDEX(USA!B:B,Basedata!E226)</f>
        <v>1344212</v>
      </c>
      <c r="D226" t="s">
        <v>375</v>
      </c>
      <c r="E226">
        <f>MATCH(B226,USA!D:D,0)</f>
        <v>5</v>
      </c>
    </row>
    <row r="227" spans="1:5" x14ac:dyDescent="0.25">
      <c r="A227" s="52" t="s">
        <v>679</v>
      </c>
      <c r="B227" t="s">
        <v>376</v>
      </c>
      <c r="C227" s="22" cm="1">
        <f t="array" ref="C227">INDEX(USA!B:B,Basedata!E227)</f>
        <v>6045680</v>
      </c>
      <c r="D227" t="s">
        <v>376</v>
      </c>
      <c r="E227">
        <f>MATCH(B227,USA!D:D,0)</f>
        <v>15</v>
      </c>
    </row>
    <row r="228" spans="1:5" x14ac:dyDescent="0.25">
      <c r="A228" s="52" t="s">
        <v>679</v>
      </c>
      <c r="B228" t="s">
        <v>377</v>
      </c>
      <c r="C228" s="22" cm="1">
        <f t="array" ref="C228">INDEX(USA!B:B,Basedata!E228)</f>
        <v>6892503</v>
      </c>
      <c r="D228" t="s">
        <v>377</v>
      </c>
      <c r="E228">
        <f>MATCH(B228,USA!D:D,0)</f>
        <v>2</v>
      </c>
    </row>
    <row r="229" spans="1:5" x14ac:dyDescent="0.25">
      <c r="A229" s="52" t="s">
        <v>679</v>
      </c>
      <c r="B229" t="s">
        <v>378</v>
      </c>
      <c r="C229" s="22" cm="1">
        <f t="array" ref="C229">INDEX(USA!B:B,Basedata!E229)</f>
        <v>9986857</v>
      </c>
      <c r="D229" t="s">
        <v>378</v>
      </c>
      <c r="E229">
        <f>MATCH(B229,USA!D:D,0)</f>
        <v>30</v>
      </c>
    </row>
    <row r="230" spans="1:5" x14ac:dyDescent="0.25">
      <c r="A230" s="52" t="s">
        <v>679</v>
      </c>
      <c r="B230" t="s">
        <v>379</v>
      </c>
      <c r="C230" s="22" cm="1">
        <f t="array" ref="C230">INDEX(USA!B:B,Basedata!E230)</f>
        <v>5639632</v>
      </c>
      <c r="D230" t="s">
        <v>379</v>
      </c>
      <c r="E230">
        <f>MATCH(B230,USA!D:D,0)</f>
        <v>34</v>
      </c>
    </row>
    <row r="231" spans="1:5" x14ac:dyDescent="0.25">
      <c r="A231" s="52" t="s">
        <v>679</v>
      </c>
      <c r="B231" t="s">
        <v>380</v>
      </c>
      <c r="C231" s="22" cm="1">
        <f t="array" ref="C231">INDEX(USA!B:B,Basedata!E231)</f>
        <v>2976149</v>
      </c>
      <c r="D231" t="s">
        <v>380</v>
      </c>
      <c r="E231">
        <f>MATCH(B231,USA!D:D,0)</f>
        <v>23</v>
      </c>
    </row>
    <row r="232" spans="1:5" x14ac:dyDescent="0.25">
      <c r="A232" s="52" t="s">
        <v>679</v>
      </c>
      <c r="B232" t="s">
        <v>381</v>
      </c>
      <c r="C232" s="22" cm="1">
        <f t="array" ref="C232">INDEX(USA!B:B,Basedata!E232)</f>
        <v>6137428</v>
      </c>
      <c r="D232" t="s">
        <v>381</v>
      </c>
      <c r="E232">
        <f>MATCH(B232,USA!D:D,0)</f>
        <v>33</v>
      </c>
    </row>
    <row r="233" spans="1:5" x14ac:dyDescent="0.25">
      <c r="A233" s="52" t="s">
        <v>679</v>
      </c>
      <c r="B233" t="s">
        <v>382</v>
      </c>
      <c r="C233" s="22" cm="1">
        <f t="array" ref="C233">INDEX(USA!B:B,Basedata!E233)</f>
        <v>1068778</v>
      </c>
      <c r="D233" t="s">
        <v>382</v>
      </c>
      <c r="E233">
        <f>MATCH(B233,USA!D:D,0)</f>
        <v>46</v>
      </c>
    </row>
    <row r="234" spans="1:5" x14ac:dyDescent="0.25">
      <c r="A234" s="52" t="s">
        <v>679</v>
      </c>
      <c r="B234" t="s">
        <v>383</v>
      </c>
      <c r="C234" s="22" cm="1">
        <f t="array" ref="C234">INDEX(USA!B:B,Basedata!E234)</f>
        <v>1934408</v>
      </c>
      <c r="D234" t="s">
        <v>383</v>
      </c>
      <c r="E234">
        <f>MATCH(B234,USA!D:D,0)</f>
        <v>37</v>
      </c>
    </row>
    <row r="235" spans="1:5" x14ac:dyDescent="0.25">
      <c r="A235" s="52" t="s">
        <v>679</v>
      </c>
      <c r="B235" t="s">
        <v>384</v>
      </c>
      <c r="C235" s="22" cm="1">
        <f t="array" ref="C235">INDEX(USA!B:B,Basedata!E235)</f>
        <v>3080156</v>
      </c>
      <c r="D235" t="s">
        <v>384</v>
      </c>
      <c r="E235">
        <f>MATCH(B235,USA!D:D,0)</f>
        <v>43</v>
      </c>
    </row>
    <row r="236" spans="1:5" x14ac:dyDescent="0.25">
      <c r="A236" s="52" t="s">
        <v>679</v>
      </c>
      <c r="B236" t="s">
        <v>385</v>
      </c>
      <c r="C236" s="22" cm="1">
        <f t="array" ref="C236">INDEX(USA!B:B,Basedata!E236)</f>
        <v>1359711</v>
      </c>
      <c r="D236" t="s">
        <v>385</v>
      </c>
      <c r="E236">
        <f>MATCH(B236,USA!D:D,0)</f>
        <v>4</v>
      </c>
    </row>
    <row r="237" spans="1:5" x14ac:dyDescent="0.25">
      <c r="A237" s="52" t="s">
        <v>679</v>
      </c>
      <c r="B237" t="s">
        <v>386</v>
      </c>
      <c r="C237" s="22" cm="1">
        <f t="array" ref="C237">INDEX(USA!B:B,Basedata!E237)</f>
        <v>8882190</v>
      </c>
      <c r="D237" t="s">
        <v>386</v>
      </c>
      <c r="E237">
        <f>MATCH(B237,USA!D:D,0)</f>
        <v>10</v>
      </c>
    </row>
    <row r="238" spans="1:5" x14ac:dyDescent="0.25">
      <c r="A238" s="52" t="s">
        <v>679</v>
      </c>
      <c r="B238" t="s">
        <v>387</v>
      </c>
      <c r="C238" s="22" cm="1">
        <f t="array" ref="C238">INDEX(USA!B:B,Basedata!E238)</f>
        <v>2096829</v>
      </c>
      <c r="D238" t="s">
        <v>387</v>
      </c>
      <c r="E238">
        <f>MATCH(B238,USA!D:D,0)</f>
        <v>44</v>
      </c>
    </row>
    <row r="239" spans="1:5" x14ac:dyDescent="0.25">
      <c r="A239" s="52" t="s">
        <v>679</v>
      </c>
      <c r="B239" t="s">
        <v>388</v>
      </c>
      <c r="C239" s="22" cm="1">
        <f t="array" ref="C239">INDEX(USA!B:B,Basedata!E239)</f>
        <v>19453561</v>
      </c>
      <c r="D239" t="s">
        <v>388</v>
      </c>
      <c r="E239">
        <f>MATCH(B239,USA!D:D,0)</f>
        <v>8</v>
      </c>
    </row>
    <row r="240" spans="1:5" x14ac:dyDescent="0.25">
      <c r="A240" s="52" t="s">
        <v>679</v>
      </c>
      <c r="B240" t="s">
        <v>389</v>
      </c>
      <c r="C240" s="22" cm="1">
        <f t="array" ref="C240">INDEX(USA!B:B,Basedata!E240)</f>
        <v>10488084</v>
      </c>
      <c r="D240" t="s">
        <v>389</v>
      </c>
      <c r="E240">
        <f>MATCH(B240,USA!D:D,0)</f>
        <v>13</v>
      </c>
    </row>
    <row r="241" spans="1:5" x14ac:dyDescent="0.25">
      <c r="A241" s="52" t="s">
        <v>679</v>
      </c>
      <c r="B241" t="s">
        <v>390</v>
      </c>
      <c r="C241" s="22" cm="1">
        <f t="array" ref="C241">INDEX(USA!B:B,Basedata!E241)</f>
        <v>762062</v>
      </c>
      <c r="D241" t="s">
        <v>390</v>
      </c>
      <c r="E241">
        <f>MATCH(B241,USA!D:D,0)</f>
        <v>39</v>
      </c>
    </row>
    <row r="242" spans="1:5" x14ac:dyDescent="0.25">
      <c r="A242" s="52" t="s">
        <v>679</v>
      </c>
      <c r="B242" t="s">
        <v>391</v>
      </c>
      <c r="C242" s="22" cm="1">
        <f t="array" ref="C242">INDEX(USA!B:B,Basedata!E242)</f>
        <v>11689100</v>
      </c>
      <c r="D242" t="s">
        <v>391</v>
      </c>
      <c r="E242">
        <f>MATCH(B242,USA!D:D,0)</f>
        <v>29</v>
      </c>
    </row>
    <row r="243" spans="1:5" x14ac:dyDescent="0.25">
      <c r="A243" s="52" t="s">
        <v>679</v>
      </c>
      <c r="B243" t="s">
        <v>392</v>
      </c>
      <c r="C243" s="22" cm="1">
        <f t="array" ref="C243">INDEX(USA!B:B,Basedata!E243)</f>
        <v>3956971</v>
      </c>
      <c r="D243" t="s">
        <v>392</v>
      </c>
      <c r="E243">
        <f>MATCH(B243,USA!D:D,0)</f>
        <v>26</v>
      </c>
    </row>
    <row r="244" spans="1:5" x14ac:dyDescent="0.25">
      <c r="A244" s="52" t="s">
        <v>679</v>
      </c>
      <c r="B244" t="s">
        <v>393</v>
      </c>
      <c r="C244" s="22" cm="1">
        <f t="array" ref="C244">INDEX(USA!B:B,Basedata!E244)</f>
        <v>4217737</v>
      </c>
      <c r="D244" t="s">
        <v>393</v>
      </c>
      <c r="E244">
        <f>MATCH(B244,USA!D:D,0)</f>
        <v>50</v>
      </c>
    </row>
    <row r="245" spans="1:5" x14ac:dyDescent="0.25">
      <c r="A245" s="52" t="s">
        <v>679</v>
      </c>
      <c r="B245" t="s">
        <v>394</v>
      </c>
      <c r="C245" s="22" cm="1">
        <f t="array" ref="C245">INDEX(USA!B:B,Basedata!E245)</f>
        <v>12801989</v>
      </c>
      <c r="D245" t="s">
        <v>394</v>
      </c>
      <c r="E245">
        <f>MATCH(B245,USA!D:D,0)</f>
        <v>9</v>
      </c>
    </row>
    <row r="246" spans="1:5" x14ac:dyDescent="0.25">
      <c r="A246" s="52" t="s">
        <v>679</v>
      </c>
      <c r="B246" t="s">
        <v>395</v>
      </c>
      <c r="C246" s="22" cm="1">
        <f t="array" ref="C246">INDEX(USA!B:B,Basedata!E246)</f>
        <v>3193694</v>
      </c>
      <c r="D246" t="s">
        <v>395</v>
      </c>
      <c r="E246">
        <f>MATCH(B246,USA!D:D,0)</f>
        <v>54</v>
      </c>
    </row>
    <row r="247" spans="1:5" x14ac:dyDescent="0.25">
      <c r="A247" s="52" t="s">
        <v>679</v>
      </c>
      <c r="B247" t="s">
        <v>396</v>
      </c>
      <c r="C247" s="22" cm="1">
        <f t="array" ref="C247">INDEX(USA!B:B,Basedata!E247)</f>
        <v>1059361</v>
      </c>
      <c r="D247" t="s">
        <v>396</v>
      </c>
      <c r="E247">
        <f>MATCH(B247,USA!D:D,0)</f>
        <v>6</v>
      </c>
    </row>
    <row r="248" spans="1:5" x14ac:dyDescent="0.25">
      <c r="A248" s="52" t="s">
        <v>679</v>
      </c>
      <c r="B248" t="s">
        <v>397</v>
      </c>
      <c r="C248" s="22" cm="1">
        <f t="array" ref="C248">INDEX(USA!B:B,Basedata!E248)</f>
        <v>5148714</v>
      </c>
      <c r="D248" t="s">
        <v>397</v>
      </c>
      <c r="E248">
        <f>MATCH(B248,USA!D:D,0)</f>
        <v>16</v>
      </c>
    </row>
    <row r="249" spans="1:5" x14ac:dyDescent="0.25">
      <c r="A249" s="52" t="s">
        <v>679</v>
      </c>
      <c r="B249" t="s">
        <v>398</v>
      </c>
      <c r="C249" s="22" cm="1">
        <f t="array" ref="C249">INDEX(USA!B:B,Basedata!E249)</f>
        <v>884659</v>
      </c>
      <c r="D249" t="s">
        <v>398</v>
      </c>
      <c r="E249">
        <f>MATCH(B249,USA!D:D,0)</f>
        <v>38</v>
      </c>
    </row>
    <row r="250" spans="1:5" x14ac:dyDescent="0.25">
      <c r="A250" s="52" t="s">
        <v>679</v>
      </c>
      <c r="B250" t="s">
        <v>399</v>
      </c>
      <c r="C250" s="22" cm="1">
        <f t="array" ref="C250">INDEX(USA!B:B,Basedata!E250)</f>
        <v>6829174</v>
      </c>
      <c r="D250" t="s">
        <v>399</v>
      </c>
      <c r="E250">
        <f>MATCH(B250,USA!D:D,0)</f>
        <v>20</v>
      </c>
    </row>
    <row r="251" spans="1:5" x14ac:dyDescent="0.25">
      <c r="A251" s="52" t="s">
        <v>679</v>
      </c>
      <c r="B251" t="s">
        <v>400</v>
      </c>
      <c r="C251" s="22" cm="1">
        <f t="array" ref="C251">INDEX(USA!B:B,Basedata!E251)</f>
        <v>28995881</v>
      </c>
      <c r="D251" t="s">
        <v>400</v>
      </c>
      <c r="E251">
        <f>MATCH(B251,USA!D:D,0)</f>
        <v>24</v>
      </c>
    </row>
    <row r="252" spans="1:5" x14ac:dyDescent="0.25">
      <c r="A252" s="52" t="s">
        <v>679</v>
      </c>
      <c r="B252" t="s">
        <v>401</v>
      </c>
      <c r="C252" s="22" cm="1">
        <f t="array" ref="C252">INDEX(USA!B:B,Basedata!E252)</f>
        <v>3205958</v>
      </c>
      <c r="D252" t="s">
        <v>401</v>
      </c>
      <c r="E252">
        <f>MATCH(B252,USA!D:D,0)</f>
        <v>42</v>
      </c>
    </row>
    <row r="253" spans="1:5" x14ac:dyDescent="0.25">
      <c r="A253" s="52" t="s">
        <v>679</v>
      </c>
      <c r="B253" t="s">
        <v>402</v>
      </c>
      <c r="C253" s="22" cm="1">
        <f t="array" ref="C253">INDEX(USA!B:B,Basedata!E253)</f>
        <v>623989</v>
      </c>
      <c r="D253" t="s">
        <v>402</v>
      </c>
      <c r="E253">
        <f>MATCH(B253,USA!D:D,0)</f>
        <v>7</v>
      </c>
    </row>
    <row r="254" spans="1:5" x14ac:dyDescent="0.25">
      <c r="A254" s="52" t="s">
        <v>679</v>
      </c>
      <c r="B254" t="s">
        <v>403</v>
      </c>
      <c r="C254" s="22" cm="1">
        <f t="array" ref="C254">INDEX(USA!B:B,Basedata!E254)</f>
        <v>8535519</v>
      </c>
      <c r="D254" t="s">
        <v>403</v>
      </c>
      <c r="E254">
        <f>MATCH(B254,USA!D:D,0)</f>
        <v>14</v>
      </c>
    </row>
    <row r="255" spans="1:5" x14ac:dyDescent="0.25">
      <c r="A255" s="52" t="s">
        <v>679</v>
      </c>
      <c r="B255" t="s">
        <v>404</v>
      </c>
      <c r="C255" s="22" cm="1">
        <f t="array" ref="C255">INDEX(USA!B:B,Basedata!E255)</f>
        <v>7614893</v>
      </c>
      <c r="D255" t="s">
        <v>404</v>
      </c>
      <c r="E255">
        <f>MATCH(B255,USA!D:D,0)</f>
        <v>49</v>
      </c>
    </row>
    <row r="256" spans="1:5" x14ac:dyDescent="0.25">
      <c r="A256" s="52" t="s">
        <v>679</v>
      </c>
      <c r="B256" t="s">
        <v>405</v>
      </c>
      <c r="C256" s="22" cm="1">
        <f t="array" ref="C256">INDEX(USA!B:B,Basedata!E256)</f>
        <v>1792147</v>
      </c>
      <c r="D256" t="s">
        <v>405</v>
      </c>
      <c r="E256">
        <f>MATCH(B256,USA!D:D,0)</f>
        <v>17</v>
      </c>
    </row>
    <row r="257" spans="1:5" x14ac:dyDescent="0.25">
      <c r="A257" s="52" t="s">
        <v>679</v>
      </c>
      <c r="B257" t="s">
        <v>406</v>
      </c>
      <c r="C257" s="22" cm="1">
        <f t="array" ref="C257">INDEX(USA!B:B,Basedata!E257)</f>
        <v>5822434</v>
      </c>
      <c r="D257" t="s">
        <v>406</v>
      </c>
      <c r="E257">
        <f>MATCH(B257,USA!D:D,0)</f>
        <v>32</v>
      </c>
    </row>
    <row r="258" spans="1:5" x14ac:dyDescent="0.25">
      <c r="A258" s="52" t="s">
        <v>679</v>
      </c>
      <c r="B258" t="s">
        <v>407</v>
      </c>
      <c r="C258" s="22" cm="1">
        <f t="array" ref="C258">INDEX(USA!B:B,Basedata!E258)</f>
        <v>578759</v>
      </c>
      <c r="D258" t="s">
        <v>407</v>
      </c>
      <c r="E258">
        <f>MATCH(B258,USA!D:D,0)</f>
        <v>47</v>
      </c>
    </row>
    <row r="259" spans="1:5" x14ac:dyDescent="0.25">
      <c r="B259" t="s">
        <v>226</v>
      </c>
      <c r="C259" s="21" cm="1">
        <f t="array" ref="C259">INDEX(World!C:C,Basedata!E259)</f>
        <v>43733762</v>
      </c>
      <c r="D259" t="s">
        <v>226</v>
      </c>
      <c r="E259">
        <f>MATCH(B259,World!B:B,0)</f>
        <v>226</v>
      </c>
    </row>
    <row r="260" spans="1:5" x14ac:dyDescent="0.25">
      <c r="B260" t="s">
        <v>227</v>
      </c>
      <c r="C260" s="21" cm="1">
        <f t="array" ref="C260">INDEX(World!C:C,Basedata!E260)</f>
        <v>9890402</v>
      </c>
      <c r="D260" t="s">
        <v>227</v>
      </c>
      <c r="E260">
        <f>MATCH(B260,World!B:B,0)</f>
        <v>227</v>
      </c>
    </row>
    <row r="261" spans="1:5" x14ac:dyDescent="0.25">
      <c r="A261" s="52" t="s">
        <v>676</v>
      </c>
      <c r="B261" t="s">
        <v>228</v>
      </c>
      <c r="C261" s="21" cm="1">
        <f t="array" ref="C261">INDEX(World!C:C,Basedata!E261)</f>
        <v>67886011</v>
      </c>
      <c r="D261" t="s">
        <v>228</v>
      </c>
      <c r="E261">
        <f>MATCH(B261,World!B:B,0)</f>
        <v>228</v>
      </c>
    </row>
    <row r="262" spans="1:5" x14ac:dyDescent="0.25">
      <c r="B262" t="s">
        <v>408</v>
      </c>
      <c r="C262" s="22">
        <v>166000</v>
      </c>
      <c r="D262" t="s">
        <v>408</v>
      </c>
    </row>
    <row r="263" spans="1:5" x14ac:dyDescent="0.25">
      <c r="B263" t="s">
        <v>409</v>
      </c>
      <c r="C263" s="22">
        <v>34571</v>
      </c>
      <c r="D263" t="s">
        <v>409</v>
      </c>
    </row>
    <row r="264" spans="1:5" x14ac:dyDescent="0.25">
      <c r="B264" t="s">
        <v>705</v>
      </c>
      <c r="C264" s="22">
        <v>84497</v>
      </c>
      <c r="D264" t="s">
        <v>705</v>
      </c>
    </row>
    <row r="265" spans="1:5" x14ac:dyDescent="0.25">
      <c r="B265" t="s">
        <v>410</v>
      </c>
      <c r="C265" s="22">
        <f>C261-C262-C263</f>
        <v>67685440</v>
      </c>
      <c r="D265" t="s">
        <v>410</v>
      </c>
    </row>
    <row r="266" spans="1:5" x14ac:dyDescent="0.25">
      <c r="B266" t="s">
        <v>229</v>
      </c>
      <c r="C266" s="21" cm="1">
        <f t="array" ref="C266">INDEX(World!C:C,Basedata!E266)</f>
        <v>3473730</v>
      </c>
      <c r="D266" t="s">
        <v>229</v>
      </c>
      <c r="E266">
        <f>MATCH(B266,World!B:B,0)</f>
        <v>230</v>
      </c>
    </row>
    <row r="267" spans="1:5" x14ac:dyDescent="0.25">
      <c r="B267" t="s">
        <v>230</v>
      </c>
      <c r="C267" s="21" cm="1">
        <f t="array" ref="C267">INDEX(World!C:C,Basedata!E267)</f>
        <v>33469203</v>
      </c>
      <c r="D267" t="s">
        <v>230</v>
      </c>
      <c r="E267">
        <f>MATCH(B267,World!B:B,0)</f>
        <v>231</v>
      </c>
    </row>
    <row r="268" spans="1:5" x14ac:dyDescent="0.25">
      <c r="B268" t="s">
        <v>232</v>
      </c>
      <c r="C268" s="21" cm="1">
        <f t="array" ref="C268">INDEX(World!C:C,Basedata!E268)</f>
        <v>28435940</v>
      </c>
      <c r="D268" t="s">
        <v>232</v>
      </c>
      <c r="E268">
        <f>MATCH(B268,World!B:B,0)</f>
        <v>233</v>
      </c>
    </row>
    <row r="269" spans="1:5" x14ac:dyDescent="0.25">
      <c r="B269" t="s">
        <v>233</v>
      </c>
      <c r="C269" s="21" cm="1">
        <f t="array" ref="C269">INDEX(World!C:C,Basedata!E269)</f>
        <v>97338579</v>
      </c>
      <c r="D269" t="s">
        <v>233</v>
      </c>
      <c r="E269">
        <f>MATCH(B269,World!B:B,0)</f>
        <v>234</v>
      </c>
    </row>
    <row r="270" spans="1:5" x14ac:dyDescent="0.25">
      <c r="B270" t="s">
        <v>411</v>
      </c>
      <c r="C270" s="21" cm="1">
        <f t="array" ref="C270">INDEX(World!C:C,Basedata!E270)</f>
        <v>5101414</v>
      </c>
      <c r="D270" t="s">
        <v>693</v>
      </c>
      <c r="E270">
        <f>MATCH(B270,World!B:B,0)</f>
        <v>204</v>
      </c>
    </row>
    <row r="271" spans="1:5" x14ac:dyDescent="0.25">
      <c r="B271" t="s">
        <v>24</v>
      </c>
      <c r="C271" s="21" cm="1">
        <f t="array" ref="C271">INDEX(World!C:C,Basedata!E271)</f>
        <v>55191</v>
      </c>
      <c r="D271" t="s">
        <v>24</v>
      </c>
      <c r="E271">
        <f>MATCH(B271,World!B:B,0)</f>
        <v>7</v>
      </c>
    </row>
    <row r="272" spans="1:5" x14ac:dyDescent="0.25">
      <c r="B272" t="s">
        <v>27</v>
      </c>
      <c r="C272" s="21" cm="1">
        <f t="array" ref="C272">INDEX(World!C:C,Basedata!E272)</f>
        <v>32866272</v>
      </c>
      <c r="D272" t="s">
        <v>27</v>
      </c>
      <c r="E272">
        <f>MATCH(B272,World!B:B,0)</f>
        <v>9</v>
      </c>
    </row>
    <row r="273" spans="2:5" x14ac:dyDescent="0.25">
      <c r="B273" t="s">
        <v>28</v>
      </c>
      <c r="C273" s="21" cm="1">
        <f t="array" ref="C273">INDEX(World!C:C,Basedata!E273)</f>
        <v>15003</v>
      </c>
      <c r="D273" t="s">
        <v>28</v>
      </c>
      <c r="E273">
        <f>MATCH(B273,World!B:B,0)</f>
        <v>10</v>
      </c>
    </row>
    <row r="274" spans="2:5" x14ac:dyDescent="0.25">
      <c r="B274" t="s">
        <v>684</v>
      </c>
      <c r="C274" s="21" cm="1">
        <f t="array" ref="C274">INDEX(World!C:C,Basedata!E274)</f>
        <v>393244</v>
      </c>
      <c r="D274" t="s">
        <v>687</v>
      </c>
      <c r="E274">
        <f>MATCH(B274,World!B:B,0)</f>
        <v>18</v>
      </c>
    </row>
    <row r="275" spans="2:5" x14ac:dyDescent="0.25">
      <c r="B275" t="s">
        <v>37</v>
      </c>
      <c r="C275" s="21" cm="1">
        <f t="array" ref="C275">INDEX(World!C:C,Basedata!E275)</f>
        <v>287375</v>
      </c>
      <c r="D275" t="s">
        <v>37</v>
      </c>
      <c r="E275">
        <f>MATCH(B275,World!B:B,0)</f>
        <v>21</v>
      </c>
    </row>
    <row r="276" spans="2:5" x14ac:dyDescent="0.25">
      <c r="B276" t="s">
        <v>40</v>
      </c>
      <c r="C276" s="21" cm="1">
        <f t="array" ref="C276">INDEX(World!C:C,Basedata!E276)</f>
        <v>397628</v>
      </c>
      <c r="D276" t="s">
        <v>40</v>
      </c>
      <c r="E276">
        <f>MATCH(B276,World!B:B,0)</f>
        <v>24</v>
      </c>
    </row>
    <row r="277" spans="2:5" x14ac:dyDescent="0.25">
      <c r="B277" t="s">
        <v>41</v>
      </c>
      <c r="C277" s="21" cm="1">
        <f t="array" ref="C277">INDEX(World!C:C,Basedata!E277)</f>
        <v>12123200</v>
      </c>
      <c r="D277" t="s">
        <v>41</v>
      </c>
      <c r="E277">
        <f>MATCH(B277,World!B:B,0)</f>
        <v>25</v>
      </c>
    </row>
    <row r="278" spans="2:5" x14ac:dyDescent="0.25">
      <c r="B278" t="s">
        <v>698</v>
      </c>
      <c r="C278" s="21" cm="1">
        <f t="array" ref="C278">INDEX(World!C:C,Basedata!E278)</f>
        <v>62278</v>
      </c>
      <c r="D278" t="s">
        <v>42</v>
      </c>
      <c r="E278">
        <f>MATCH(B278,World!B:B,0)</f>
        <v>26</v>
      </c>
    </row>
    <row r="279" spans="2:5" x14ac:dyDescent="0.25">
      <c r="B279" t="s">
        <v>46</v>
      </c>
      <c r="C279" s="21" cm="1">
        <f t="array" ref="C279">INDEX(World!C:C,Basedata!E279)</f>
        <v>2351627</v>
      </c>
      <c r="D279" t="s">
        <v>46</v>
      </c>
      <c r="E279">
        <f>MATCH(B279,World!B:B,0)</f>
        <v>30</v>
      </c>
    </row>
    <row r="280" spans="2:5" x14ac:dyDescent="0.25">
      <c r="B280" t="s">
        <v>48</v>
      </c>
      <c r="C280" s="21" cm="1">
        <f t="array" ref="C280">INDEX(World!C:C,Basedata!E280)</f>
        <v>30231</v>
      </c>
      <c r="D280" t="s">
        <v>48</v>
      </c>
      <c r="E280">
        <f>MATCH(B280,World!B:B,0)</f>
        <v>32</v>
      </c>
    </row>
    <row r="281" spans="2:5" x14ac:dyDescent="0.25">
      <c r="B281" t="s">
        <v>52</v>
      </c>
      <c r="C281" s="21" cm="1">
        <f t="array" ref="C281">INDEX(World!C:C,Basedata!E281)</f>
        <v>11890784</v>
      </c>
      <c r="D281" t="s">
        <v>52</v>
      </c>
      <c r="E281">
        <f>MATCH(B281,World!B:B,0)</f>
        <v>36</v>
      </c>
    </row>
    <row r="282" spans="2:5" x14ac:dyDescent="0.25">
      <c r="B282" t="s">
        <v>53</v>
      </c>
      <c r="C282" s="21" cm="1">
        <f t="array" ref="C282">INDEX(World!C:C,Basedata!E282)</f>
        <v>555987</v>
      </c>
      <c r="D282" t="s">
        <v>53</v>
      </c>
      <c r="E282">
        <f>MATCH(B282,World!B:B,0)</f>
        <v>37</v>
      </c>
    </row>
    <row r="283" spans="2:5" x14ac:dyDescent="0.25">
      <c r="B283" t="s">
        <v>57</v>
      </c>
      <c r="C283" s="21" cm="1">
        <f t="array" ref="C283">INDEX(World!C:C,Basedata!E283)</f>
        <v>26223</v>
      </c>
      <c r="D283" t="s">
        <v>57</v>
      </c>
      <c r="E283">
        <f>MATCH(B283,World!B:B,0)</f>
        <v>41</v>
      </c>
    </row>
    <row r="284" spans="2:5" x14ac:dyDescent="0.25">
      <c r="B284" t="s">
        <v>59</v>
      </c>
      <c r="C284" s="21" cm="1">
        <f t="array" ref="C284">INDEX(World!C:C,Basedata!E284)</f>
        <v>16425864</v>
      </c>
      <c r="D284" t="s">
        <v>59</v>
      </c>
      <c r="E284">
        <f>MATCH(B284,World!B:B,0)</f>
        <v>44</v>
      </c>
    </row>
    <row r="285" spans="2:5" x14ac:dyDescent="0.25">
      <c r="B285" t="s">
        <v>60</v>
      </c>
      <c r="C285" s="21" cm="1">
        <f t="array" ref="C285">INDEX(World!C:C,Basedata!E285)</f>
        <v>173863</v>
      </c>
      <c r="D285" t="s">
        <v>60</v>
      </c>
      <c r="E285">
        <f>MATCH(B285,World!B:B,0)</f>
        <v>45</v>
      </c>
    </row>
    <row r="286" spans="2:5" x14ac:dyDescent="0.25">
      <c r="B286" t="s">
        <v>64</v>
      </c>
      <c r="C286" s="21" cm="1">
        <f t="array" ref="C286">INDEX(World!C:C,Basedata!E286)</f>
        <v>869601</v>
      </c>
      <c r="D286" t="s">
        <v>64</v>
      </c>
      <c r="E286">
        <f>MATCH(B286,World!B:B,0)</f>
        <v>49</v>
      </c>
    </row>
    <row r="287" spans="2:5" x14ac:dyDescent="0.25">
      <c r="B287" t="s">
        <v>65</v>
      </c>
      <c r="C287" s="21" cm="1">
        <f t="array" ref="C287">INDEX(World!C:C,Basedata!E287)</f>
        <v>17564</v>
      </c>
      <c r="D287" t="s">
        <v>65</v>
      </c>
      <c r="E287">
        <f>MATCH(B287,World!B:B,0)</f>
        <v>52</v>
      </c>
    </row>
    <row r="288" spans="2:5" x14ac:dyDescent="0.25">
      <c r="B288" t="s">
        <v>71</v>
      </c>
      <c r="C288" s="21" cm="1">
        <f t="array" ref="C288">INDEX(World!C:C,Basedata!E288)</f>
        <v>988000</v>
      </c>
      <c r="D288" t="s">
        <v>71</v>
      </c>
      <c r="E288">
        <f>MATCH(B288,World!B:B,0)</f>
        <v>61</v>
      </c>
    </row>
    <row r="289" spans="2:5" x14ac:dyDescent="0.25">
      <c r="B289" t="s">
        <v>72</v>
      </c>
      <c r="C289" s="21" cm="1">
        <f t="array" ref="C289">INDEX(World!C:C,Basedata!E289)</f>
        <v>71986</v>
      </c>
      <c r="D289" t="s">
        <v>72</v>
      </c>
      <c r="E289">
        <f>MATCH(B289,World!B:B,0)</f>
        <v>62</v>
      </c>
    </row>
    <row r="290" spans="2:5" x14ac:dyDescent="0.25">
      <c r="B290" t="s">
        <v>685</v>
      </c>
      <c r="C290" s="21" cm="1">
        <f t="array" ref="C290">INDEX(World!C:C,Basedata!E290)</f>
        <v>89561403</v>
      </c>
      <c r="D290" t="s">
        <v>685</v>
      </c>
      <c r="E290">
        <f>MATCH(B290,World!B:B,0)</f>
        <v>64</v>
      </c>
    </row>
    <row r="291" spans="2:5" x14ac:dyDescent="0.25">
      <c r="B291" t="s">
        <v>76</v>
      </c>
      <c r="C291" s="21" cm="1">
        <f t="array" ref="C291">INDEX(World!C:C,Basedata!E291)</f>
        <v>6486205</v>
      </c>
      <c r="D291" t="s">
        <v>76</v>
      </c>
      <c r="E291">
        <f>MATCH(B291,World!B:B,0)</f>
        <v>67</v>
      </c>
    </row>
    <row r="292" spans="2:5" x14ac:dyDescent="0.25">
      <c r="B292" t="s">
        <v>78</v>
      </c>
      <c r="C292" s="21" cm="1">
        <f t="array" ref="C292">INDEX(World!C:C,Basedata!E292)</f>
        <v>3546421</v>
      </c>
      <c r="D292" t="s">
        <v>78</v>
      </c>
      <c r="E292">
        <f>MATCH(B292,World!B:B,0)</f>
        <v>69</v>
      </c>
    </row>
    <row r="293" spans="2:5" x14ac:dyDescent="0.25">
      <c r="B293" t="s">
        <v>82</v>
      </c>
      <c r="C293" s="21" cm="1">
        <f t="array" ref="C293">INDEX(World!C:C,Basedata!E293)</f>
        <v>48863</v>
      </c>
      <c r="D293" t="s">
        <v>82</v>
      </c>
      <c r="E293">
        <f>MATCH(B293,World!B:B,0)</f>
        <v>73</v>
      </c>
    </row>
    <row r="294" spans="2:5" x14ac:dyDescent="0.25">
      <c r="B294" t="s">
        <v>83</v>
      </c>
      <c r="C294" s="21" cm="1">
        <f t="array" ref="C294">INDEX(World!C:C,Basedata!E294)</f>
        <v>3480</v>
      </c>
      <c r="D294" t="s">
        <v>83</v>
      </c>
      <c r="E294">
        <f>MATCH(B294,World!B:B,0)</f>
        <v>74</v>
      </c>
    </row>
    <row r="295" spans="2:5" x14ac:dyDescent="0.25">
      <c r="B295" t="s">
        <v>84</v>
      </c>
      <c r="C295" s="21" cm="1">
        <f t="array" ref="C295">INDEX(World!C:C,Basedata!E295)</f>
        <v>896445</v>
      </c>
      <c r="D295" t="s">
        <v>84</v>
      </c>
      <c r="E295">
        <f>MATCH(B295,World!B:B,0)</f>
        <v>75</v>
      </c>
    </row>
    <row r="296" spans="2:5" x14ac:dyDescent="0.25">
      <c r="B296" t="s">
        <v>88</v>
      </c>
      <c r="C296" s="21" cm="1">
        <f t="array" ref="C296">INDEX(World!C:C,Basedata!E296)</f>
        <v>280908</v>
      </c>
      <c r="D296" t="s">
        <v>88</v>
      </c>
      <c r="E296">
        <f>MATCH(B296,World!B:B,0)</f>
        <v>79</v>
      </c>
    </row>
    <row r="297" spans="2:5" x14ac:dyDescent="0.25">
      <c r="B297" t="s">
        <v>688</v>
      </c>
      <c r="C297" s="21" cm="1">
        <f t="array" ref="C297">INDEX(World!C:C,Basedata!E297)</f>
        <v>2416668</v>
      </c>
      <c r="D297" t="s">
        <v>689</v>
      </c>
      <c r="E297">
        <f>MATCH(B297,World!B:B,0)</f>
        <v>81</v>
      </c>
    </row>
    <row r="298" spans="2:5" x14ac:dyDescent="0.25">
      <c r="B298" t="s">
        <v>93</v>
      </c>
      <c r="C298" s="21" cm="1">
        <f t="array" ref="C298">INDEX(World!C:C,Basedata!E298)</f>
        <v>33691</v>
      </c>
      <c r="D298" t="s">
        <v>93</v>
      </c>
      <c r="E298">
        <f>MATCH(B298,World!B:B,0)</f>
        <v>85</v>
      </c>
    </row>
    <row r="299" spans="2:5" x14ac:dyDescent="0.25">
      <c r="B299" t="s">
        <v>697</v>
      </c>
      <c r="C299" s="21" cm="1">
        <f t="array" ref="C299">INDEX(World!C:C,Basedata!E299)</f>
        <v>56770</v>
      </c>
      <c r="D299" t="s">
        <v>95</v>
      </c>
      <c r="E299">
        <f>MATCH(B299,World!B:B,0)</f>
        <v>87</v>
      </c>
    </row>
    <row r="300" spans="2:5" x14ac:dyDescent="0.25">
      <c r="B300" t="s">
        <v>96</v>
      </c>
      <c r="C300" s="21" cm="1">
        <f t="array" ref="C300">INDEX(World!C:C,Basedata!E300)</f>
        <v>112523</v>
      </c>
      <c r="D300" t="s">
        <v>96</v>
      </c>
      <c r="E300">
        <f>MATCH(B300,World!B:B,0)</f>
        <v>88</v>
      </c>
    </row>
    <row r="301" spans="2:5" x14ac:dyDescent="0.25">
      <c r="B301" t="s">
        <v>97</v>
      </c>
      <c r="C301" s="21" cm="1">
        <f t="array" ref="C301">INDEX(World!C:C,Basedata!E301)</f>
        <v>168775</v>
      </c>
      <c r="D301" t="s">
        <v>97</v>
      </c>
      <c r="E301">
        <f>MATCH(B301,World!B:B,0)</f>
        <v>90</v>
      </c>
    </row>
    <row r="302" spans="2:5" x14ac:dyDescent="0.25">
      <c r="B302" t="s">
        <v>694</v>
      </c>
      <c r="C302" s="21" cm="1">
        <f t="array" ref="C302">INDEX(World!C:C,Basedata!E302)</f>
        <v>1968001</v>
      </c>
      <c r="D302" t="s">
        <v>100</v>
      </c>
      <c r="E302">
        <f>MATCH(B302,World!B:B,0)</f>
        <v>93</v>
      </c>
    </row>
    <row r="303" spans="2:5" x14ac:dyDescent="0.25">
      <c r="B303" t="s">
        <v>102</v>
      </c>
      <c r="C303" s="21" cm="1">
        <f t="array" ref="C303">INDEX(World!C:C,Basedata!E303)</f>
        <v>11402528</v>
      </c>
      <c r="D303" t="s">
        <v>102</v>
      </c>
      <c r="E303">
        <f>MATCH(B303,World!B:B,0)</f>
        <v>95</v>
      </c>
    </row>
    <row r="304" spans="2:5" x14ac:dyDescent="0.25">
      <c r="B304" t="s">
        <v>105</v>
      </c>
      <c r="C304" s="21" cm="1">
        <f t="array" ref="C304">INDEX(World!C:C,Basedata!E304)</f>
        <v>7496981</v>
      </c>
      <c r="D304" t="s">
        <v>105</v>
      </c>
      <c r="E304">
        <f>MATCH(B304,World!B:B,0)</f>
        <v>98</v>
      </c>
    </row>
    <row r="305" spans="2:5" x14ac:dyDescent="0.25">
      <c r="B305" t="s">
        <v>113</v>
      </c>
      <c r="C305" s="21" cm="1">
        <f t="array" ref="C305">INDEX(World!C:C,Basedata!E305)</f>
        <v>85033</v>
      </c>
      <c r="D305" t="s">
        <v>113</v>
      </c>
      <c r="E305">
        <f>MATCH(B305,World!B:B,0)</f>
        <v>106</v>
      </c>
    </row>
    <row r="306" spans="2:5" x14ac:dyDescent="0.25">
      <c r="B306" t="s">
        <v>121</v>
      </c>
      <c r="C306" s="21" cm="1">
        <f t="array" ref="C306">INDEX(World!C:C,Basedata!E306)</f>
        <v>119449</v>
      </c>
      <c r="D306" t="s">
        <v>121</v>
      </c>
      <c r="E306">
        <f>MATCH(B306,World!B:B,0)</f>
        <v>114</v>
      </c>
    </row>
    <row r="307" spans="2:5" x14ac:dyDescent="0.25">
      <c r="B307" t="s">
        <v>123</v>
      </c>
      <c r="C307" s="21" cm="1">
        <f t="array" ref="C307">INDEX(World!C:C,Basedata!E307)</f>
        <v>6524195</v>
      </c>
      <c r="D307" t="s">
        <v>123</v>
      </c>
      <c r="E307">
        <f>MATCH(B307,World!B:B,0)</f>
        <v>116</v>
      </c>
    </row>
    <row r="308" spans="2:5" x14ac:dyDescent="0.25">
      <c r="B308" t="s">
        <v>124</v>
      </c>
      <c r="C308" s="21" cm="1">
        <f t="array" ref="C308">INDEX(World!C:C,Basedata!E308)</f>
        <v>7275560</v>
      </c>
      <c r="D308" t="s">
        <v>124</v>
      </c>
      <c r="E308">
        <f>MATCH(B308,World!B:B,0)</f>
        <v>117</v>
      </c>
    </row>
    <row r="309" spans="2:5" x14ac:dyDescent="0.25">
      <c r="B309" t="s">
        <v>127</v>
      </c>
      <c r="C309" s="21" cm="1">
        <f t="array" ref="C309">INDEX(World!C:C,Basedata!E309)</f>
        <v>2142249</v>
      </c>
      <c r="D309" t="s">
        <v>127</v>
      </c>
      <c r="E309">
        <f>MATCH(B309,World!B:B,0)</f>
        <v>120</v>
      </c>
    </row>
    <row r="310" spans="2:5" x14ac:dyDescent="0.25">
      <c r="B310" t="s">
        <v>128</v>
      </c>
      <c r="C310" s="21" cm="1">
        <f t="array" ref="C310">INDEX(World!C:C,Basedata!E310)</f>
        <v>5057681</v>
      </c>
      <c r="D310" t="s">
        <v>128</v>
      </c>
      <c r="E310">
        <f>MATCH(B310,World!B:B,0)</f>
        <v>121</v>
      </c>
    </row>
    <row r="311" spans="2:5" x14ac:dyDescent="0.25">
      <c r="B311" t="s">
        <v>129</v>
      </c>
      <c r="C311" s="21" cm="1">
        <f t="array" ref="C311">INDEX(World!C:C,Basedata!E311)</f>
        <v>6871292</v>
      </c>
      <c r="D311" t="s">
        <v>129</v>
      </c>
      <c r="E311">
        <f>MATCH(B311,World!B:B,0)</f>
        <v>122</v>
      </c>
    </row>
    <row r="312" spans="2:5" x14ac:dyDescent="0.25">
      <c r="B312" t="s">
        <v>133</v>
      </c>
      <c r="C312" s="21" cm="1">
        <f t="array" ref="C312">INDEX(World!C:C,Basedata!E312)</f>
        <v>649335</v>
      </c>
      <c r="D312" t="s">
        <v>133</v>
      </c>
      <c r="E312">
        <f>MATCH(B312,World!B:B,0)</f>
        <v>126</v>
      </c>
    </row>
    <row r="313" spans="2:5" x14ac:dyDescent="0.25">
      <c r="B313" t="s">
        <v>134</v>
      </c>
      <c r="C313" s="21" cm="1">
        <f t="array" ref="C313">INDEX(World!C:C,Basedata!E313)</f>
        <v>27691018</v>
      </c>
      <c r="D313" t="s">
        <v>134</v>
      </c>
      <c r="E313">
        <f>MATCH(B313,World!B:B,0)</f>
        <v>127</v>
      </c>
    </row>
    <row r="314" spans="2:5" x14ac:dyDescent="0.25">
      <c r="B314" t="s">
        <v>135</v>
      </c>
      <c r="C314" s="21" cm="1">
        <f t="array" ref="C314">INDEX(World!C:C,Basedata!E314)</f>
        <v>19129952</v>
      </c>
      <c r="D314" t="s">
        <v>135</v>
      </c>
      <c r="E314">
        <f>MATCH(B314,World!B:B,0)</f>
        <v>128</v>
      </c>
    </row>
    <row r="315" spans="2:5" x14ac:dyDescent="0.25">
      <c r="B315" t="s">
        <v>138</v>
      </c>
      <c r="C315" s="21" cm="1">
        <f t="array" ref="C315">INDEX(World!C:C,Basedata!E315)</f>
        <v>20250833</v>
      </c>
      <c r="D315" t="s">
        <v>138</v>
      </c>
      <c r="E315">
        <f>MATCH(B315,World!B:B,0)</f>
        <v>131</v>
      </c>
    </row>
    <row r="316" spans="2:5" x14ac:dyDescent="0.25">
      <c r="B316" t="s">
        <v>140</v>
      </c>
      <c r="C316" s="21" cm="1">
        <f t="array" ref="C316">INDEX(World!C:C,Basedata!E316)</f>
        <v>59190</v>
      </c>
      <c r="D316" t="s">
        <v>140</v>
      </c>
      <c r="E316">
        <f>MATCH(B316,World!B:B,0)</f>
        <v>133</v>
      </c>
    </row>
    <row r="317" spans="2:5" x14ac:dyDescent="0.25">
      <c r="B317" t="s">
        <v>143</v>
      </c>
      <c r="C317" s="21" cm="1">
        <f t="array" ref="C317">INDEX(World!C:C,Basedata!E317)</f>
        <v>1271768</v>
      </c>
      <c r="D317" t="s">
        <v>143</v>
      </c>
      <c r="E317">
        <f>MATCH(B317,World!B:B,0)</f>
        <v>136</v>
      </c>
    </row>
    <row r="318" spans="2:5" x14ac:dyDescent="0.25">
      <c r="B318" t="s">
        <v>145</v>
      </c>
      <c r="C318" s="21" cm="1">
        <f t="array" ref="C318">INDEX(World!C:C,Basedata!E318)</f>
        <v>115023</v>
      </c>
      <c r="D318" t="s">
        <v>145</v>
      </c>
      <c r="E318">
        <f>MATCH(B318,World!B:B,0)</f>
        <v>139</v>
      </c>
    </row>
    <row r="319" spans="2:5" x14ac:dyDescent="0.25">
      <c r="B319" t="s">
        <v>149</v>
      </c>
      <c r="C319" s="21" cm="1">
        <f t="array" ref="C319">INDEX(World!C:C,Basedata!E319)</f>
        <v>628066</v>
      </c>
      <c r="D319" t="s">
        <v>149</v>
      </c>
      <c r="E319">
        <f>MATCH(B319,World!B:B,0)</f>
        <v>143</v>
      </c>
    </row>
    <row r="320" spans="2:5" x14ac:dyDescent="0.25">
      <c r="B320" t="s">
        <v>683</v>
      </c>
      <c r="C320" s="21" cm="1">
        <f t="array" ref="C320">INDEX(World!C:C,Basedata!E320)</f>
        <v>4992</v>
      </c>
      <c r="D320" t="s">
        <v>683</v>
      </c>
      <c r="E320">
        <f>MATCH(B320,World!B:B,0)</f>
        <v>144</v>
      </c>
    </row>
    <row r="321" spans="2:5" x14ac:dyDescent="0.25">
      <c r="B321" t="s">
        <v>151</v>
      </c>
      <c r="C321" s="21" cm="1">
        <f t="array" ref="C321">INDEX(World!C:C,Basedata!E321)</f>
        <v>31255435</v>
      </c>
      <c r="D321" t="s">
        <v>151</v>
      </c>
      <c r="E321">
        <f>MATCH(B321,World!B:B,0)</f>
        <v>146</v>
      </c>
    </row>
    <row r="322" spans="2:5" x14ac:dyDescent="0.25">
      <c r="B322" t="s">
        <v>152</v>
      </c>
      <c r="C322" s="21" cm="1">
        <f t="array" ref="C322">INDEX(World!C:C,Basedata!E322)</f>
        <v>54409800</v>
      </c>
      <c r="D322" t="s">
        <v>152</v>
      </c>
      <c r="E322">
        <f>MATCH(B322,World!B:B,0)</f>
        <v>147</v>
      </c>
    </row>
    <row r="323" spans="2:5" x14ac:dyDescent="0.25">
      <c r="B323" t="s">
        <v>154</v>
      </c>
      <c r="C323" s="21" cm="1">
        <f t="array" ref="C323">INDEX(World!C:C,Basedata!E323)</f>
        <v>10824</v>
      </c>
      <c r="D323" t="s">
        <v>154</v>
      </c>
      <c r="E323">
        <f>MATCH(B323,World!B:B,0)</f>
        <v>149</v>
      </c>
    </row>
    <row r="324" spans="2:5" x14ac:dyDescent="0.25">
      <c r="B324" t="s">
        <v>696</v>
      </c>
      <c r="C324" s="21" cm="1">
        <f t="array" ref="C324">INDEX(World!C:C,Basedata!E324)</f>
        <v>285498</v>
      </c>
      <c r="D324" t="s">
        <v>157</v>
      </c>
      <c r="E324">
        <f>MATCH(B324,World!B:B,0)</f>
        <v>152</v>
      </c>
    </row>
    <row r="325" spans="2:5" x14ac:dyDescent="0.25">
      <c r="B325" t="s">
        <v>159</v>
      </c>
      <c r="C325" s="21" cm="1">
        <f t="array" ref="C325">INDEX(World!C:C,Basedata!E325)</f>
        <v>6624554</v>
      </c>
      <c r="D325" t="s">
        <v>159</v>
      </c>
      <c r="E325">
        <f>MATCH(B325,World!B:B,0)</f>
        <v>154</v>
      </c>
    </row>
    <row r="326" spans="2:5" x14ac:dyDescent="0.25">
      <c r="B326" t="s">
        <v>160</v>
      </c>
      <c r="C326" s="21" cm="1">
        <f t="array" ref="C326">INDEX(World!C:C,Basedata!E326)</f>
        <v>24206644</v>
      </c>
      <c r="D326" t="s">
        <v>160</v>
      </c>
      <c r="E326">
        <f>MATCH(B326,World!B:B,0)</f>
        <v>155</v>
      </c>
    </row>
    <row r="327" spans="2:5" x14ac:dyDescent="0.25">
      <c r="B327" t="s">
        <v>162</v>
      </c>
      <c r="C327" s="21" cm="1">
        <f t="array" ref="C327">INDEX(World!C:C,Basedata!E327)</f>
        <v>1626</v>
      </c>
      <c r="D327" t="s">
        <v>162</v>
      </c>
      <c r="E327">
        <f>MATCH(B327,World!B:B,0)</f>
        <v>157</v>
      </c>
    </row>
    <row r="328" spans="2:5" x14ac:dyDescent="0.25">
      <c r="B328" t="s">
        <v>163</v>
      </c>
      <c r="C328" s="21" cm="1">
        <f t="array" ref="C328">INDEX(World!C:C,Basedata!E328)</f>
        <v>25778816</v>
      </c>
      <c r="D328" t="s">
        <v>163</v>
      </c>
      <c r="E328">
        <f>MATCH(B328,World!B:B,0)</f>
        <v>158</v>
      </c>
    </row>
    <row r="329" spans="2:5" x14ac:dyDescent="0.25">
      <c r="B329" t="s">
        <v>165</v>
      </c>
      <c r="C329" s="21" cm="1">
        <f t="array" ref="C329">INDEX(World!C:C,Basedata!E329)</f>
        <v>57559</v>
      </c>
      <c r="D329" t="s">
        <v>165</v>
      </c>
      <c r="E329">
        <f>MATCH(B329,World!B:B,0)</f>
        <v>160</v>
      </c>
    </row>
    <row r="330" spans="2:5" x14ac:dyDescent="0.25">
      <c r="B330" t="s">
        <v>169</v>
      </c>
      <c r="C330" s="21" cm="1">
        <f t="array" ref="C330">INDEX(World!C:C,Basedata!E330)</f>
        <v>18094</v>
      </c>
      <c r="D330" t="s">
        <v>169</v>
      </c>
      <c r="E330">
        <f>MATCH(B330,World!B:B,0)</f>
        <v>164</v>
      </c>
    </row>
    <row r="331" spans="2:5" x14ac:dyDescent="0.25">
      <c r="B331" t="s">
        <v>171</v>
      </c>
      <c r="C331" s="21" cm="1">
        <f t="array" ref="C331">INDEX(World!C:C,Basedata!E331)</f>
        <v>8947024</v>
      </c>
      <c r="D331" t="s">
        <v>171</v>
      </c>
      <c r="E331">
        <f>MATCH(B331,World!B:B,0)</f>
        <v>166</v>
      </c>
    </row>
    <row r="332" spans="2:5" x14ac:dyDescent="0.25">
      <c r="B332" t="s">
        <v>177</v>
      </c>
      <c r="C332" s="21" cm="1">
        <f t="array" ref="C332">INDEX(World!C:C,Basedata!E332)</f>
        <v>2860853</v>
      </c>
      <c r="D332" t="s">
        <v>177</v>
      </c>
      <c r="E332">
        <f>MATCH(B332,World!B:B,0)</f>
        <v>172</v>
      </c>
    </row>
    <row r="333" spans="2:5" x14ac:dyDescent="0.25">
      <c r="B333" t="s">
        <v>182</v>
      </c>
      <c r="C333" s="21" cm="1">
        <f t="array" ref="C333">INDEX(World!C:C,Basedata!E333)</f>
        <v>9877</v>
      </c>
      <c r="D333" t="s">
        <v>182</v>
      </c>
      <c r="E333">
        <f>MATCH(B333,World!B:B,0)</f>
        <v>178</v>
      </c>
    </row>
    <row r="334" spans="2:5" x14ac:dyDescent="0.25">
      <c r="B334" t="s">
        <v>183</v>
      </c>
      <c r="C334" s="21" cm="1">
        <f t="array" ref="C334">INDEX(World!C:C,Basedata!E334)</f>
        <v>6077</v>
      </c>
      <c r="D334" t="s">
        <v>183</v>
      </c>
      <c r="E334">
        <f>MATCH(B334,World!B:B,0)</f>
        <v>179</v>
      </c>
    </row>
    <row r="335" spans="2:5" x14ac:dyDescent="0.25">
      <c r="B335" t="s">
        <v>184</v>
      </c>
      <c r="C335" s="21" cm="1">
        <f t="array" ref="C335">INDEX(World!C:C,Basedata!E335)</f>
        <v>53199</v>
      </c>
      <c r="D335" t="s">
        <v>184</v>
      </c>
      <c r="E335">
        <f>MATCH(B335,World!B:B,0)</f>
        <v>180</v>
      </c>
    </row>
    <row r="336" spans="2:5" x14ac:dyDescent="0.25">
      <c r="B336" t="s">
        <v>186</v>
      </c>
      <c r="C336" s="21" cm="1">
        <f t="array" ref="C336">INDEX(World!C:C,Basedata!E336)</f>
        <v>38666</v>
      </c>
      <c r="D336" t="s">
        <v>186</v>
      </c>
      <c r="E336">
        <f>MATCH(B336,World!B:B,0)</f>
        <v>182</v>
      </c>
    </row>
    <row r="337" spans="2:5" x14ac:dyDescent="0.25">
      <c r="B337" t="s">
        <v>187</v>
      </c>
      <c r="C337" s="21" cm="1">
        <f t="array" ref="C337">INDEX(World!C:C,Basedata!E337)</f>
        <v>5794</v>
      </c>
      <c r="D337" t="s">
        <v>187</v>
      </c>
      <c r="E337">
        <f>MATCH(B337,World!B:B,0)</f>
        <v>183</v>
      </c>
    </row>
    <row r="338" spans="2:5" x14ac:dyDescent="0.25">
      <c r="B338" t="s">
        <v>188</v>
      </c>
      <c r="C338" s="21" cm="1">
        <f t="array" ref="C338">INDEX(World!C:C,Basedata!E338)</f>
        <v>198414</v>
      </c>
      <c r="D338" t="s">
        <v>188</v>
      </c>
      <c r="E338">
        <f>MATCH(B338,World!B:B,0)</f>
        <v>184</v>
      </c>
    </row>
    <row r="339" spans="2:5" x14ac:dyDescent="0.25">
      <c r="B339" t="s">
        <v>190</v>
      </c>
      <c r="C339" s="21" cm="1">
        <f t="array" ref="C339">INDEX(World!C:C,Basedata!E339)</f>
        <v>219159</v>
      </c>
      <c r="D339" t="s">
        <v>190</v>
      </c>
      <c r="E339">
        <f>MATCH(B339,World!B:B,0)</f>
        <v>186</v>
      </c>
    </row>
    <row r="340" spans="2:5" x14ac:dyDescent="0.25">
      <c r="B340" t="s">
        <v>195</v>
      </c>
      <c r="C340" s="21" cm="1">
        <f t="array" ref="C340">INDEX(World!C:C,Basedata!E340)</f>
        <v>7976983</v>
      </c>
      <c r="D340" t="s">
        <v>195</v>
      </c>
      <c r="E340">
        <f>MATCH(B340,World!B:B,0)</f>
        <v>191</v>
      </c>
    </row>
    <row r="341" spans="2:5" x14ac:dyDescent="0.25">
      <c r="B341" t="s">
        <v>704</v>
      </c>
      <c r="C341" s="21" cm="1">
        <f t="array" ref="C341">INDEX(World!C:C,Basedata!E341)</f>
        <v>42876</v>
      </c>
      <c r="D341" t="s">
        <v>197</v>
      </c>
      <c r="E341">
        <f>MATCH(B341,World!B:B,0)</f>
        <v>193</v>
      </c>
    </row>
    <row r="342" spans="2:5" x14ac:dyDescent="0.25">
      <c r="B342" t="s">
        <v>200</v>
      </c>
      <c r="C342" s="21" cm="1">
        <f t="array" ref="C342">INDEX(World!C:C,Basedata!E342)</f>
        <v>686884</v>
      </c>
      <c r="D342" t="s">
        <v>200</v>
      </c>
      <c r="E342">
        <f>MATCH(B342,World!B:B,0)</f>
        <v>196</v>
      </c>
    </row>
    <row r="343" spans="2:5" x14ac:dyDescent="0.25">
      <c r="B343" t="s">
        <v>201</v>
      </c>
      <c r="C343" s="21" cm="1">
        <f t="array" ref="C343">INDEX(World!C:C,Basedata!E343)</f>
        <v>15893222</v>
      </c>
      <c r="D343" t="s">
        <v>201</v>
      </c>
      <c r="E343">
        <f>MATCH(B343,World!B:B,0)</f>
        <v>197</v>
      </c>
    </row>
    <row r="344" spans="2:5" x14ac:dyDescent="0.25">
      <c r="B344" t="s">
        <v>203</v>
      </c>
      <c r="C344" s="21" cm="1">
        <f t="array" ref="C344">INDEX(World!C:C,Basedata!E344)</f>
        <v>11193725</v>
      </c>
      <c r="D344" t="s">
        <v>203</v>
      </c>
      <c r="E344">
        <f>MATCH(B344,World!B:B,0)</f>
        <v>200</v>
      </c>
    </row>
    <row r="345" spans="2:5" x14ac:dyDescent="0.25">
      <c r="B345" t="s">
        <v>210</v>
      </c>
      <c r="C345" s="21" cm="1">
        <f t="array" ref="C345">INDEX(World!C:C,Basedata!E345)</f>
        <v>17500658</v>
      </c>
      <c r="D345" t="s">
        <v>210</v>
      </c>
      <c r="E345">
        <f>MATCH(B345,World!B:B,0)</f>
        <v>209</v>
      </c>
    </row>
    <row r="346" spans="2:5" x14ac:dyDescent="0.25">
      <c r="B346" t="s">
        <v>211</v>
      </c>
      <c r="C346" s="21" cm="1">
        <f t="array" ref="C346">INDEX(World!C:C,Basedata!E346)</f>
        <v>23816775</v>
      </c>
      <c r="D346" t="s">
        <v>211</v>
      </c>
      <c r="E346">
        <f>MATCH(B346,World!B:B,0)</f>
        <v>210</v>
      </c>
    </row>
    <row r="347" spans="2:5" x14ac:dyDescent="0.25">
      <c r="B347" t="s">
        <v>212</v>
      </c>
      <c r="C347" s="21" cm="1">
        <f t="array" ref="C347">INDEX(World!C:C,Basedata!E347)</f>
        <v>9537645</v>
      </c>
      <c r="D347" t="s">
        <v>212</v>
      </c>
      <c r="E347">
        <f>MATCH(B347,World!B:B,0)</f>
        <v>211</v>
      </c>
    </row>
    <row r="348" spans="2:5" x14ac:dyDescent="0.25">
      <c r="B348" t="s">
        <v>213</v>
      </c>
      <c r="C348" s="21" cm="1">
        <f t="array" ref="C348">INDEX(World!C:C,Basedata!E348)</f>
        <v>59734218</v>
      </c>
      <c r="D348" t="s">
        <v>213</v>
      </c>
      <c r="E348">
        <f>MATCH(B348,World!B:B,0)</f>
        <v>212</v>
      </c>
    </row>
    <row r="349" spans="2:5" x14ac:dyDescent="0.25">
      <c r="B349" t="s">
        <v>215</v>
      </c>
      <c r="C349" s="21" cm="1">
        <f t="array" ref="C349">INDEX(World!C:C,Basedata!E349)</f>
        <v>1318445</v>
      </c>
      <c r="D349" t="s">
        <v>215</v>
      </c>
      <c r="E349">
        <f>MATCH(B349,World!B:B,0)</f>
        <v>214</v>
      </c>
    </row>
    <row r="350" spans="2:5" x14ac:dyDescent="0.25">
      <c r="B350" t="s">
        <v>217</v>
      </c>
      <c r="C350" s="21" cm="1">
        <f t="array" ref="C350">INDEX(World!C:C,Basedata!E350)</f>
        <v>1357</v>
      </c>
      <c r="D350" t="s">
        <v>217</v>
      </c>
      <c r="E350">
        <f>MATCH(B350,World!B:B,0)</f>
        <v>216</v>
      </c>
    </row>
    <row r="351" spans="2:5" x14ac:dyDescent="0.25">
      <c r="B351" t="s">
        <v>218</v>
      </c>
      <c r="C351" s="21" cm="1">
        <f t="array" ref="C351">INDEX(World!C:C,Basedata!E351)</f>
        <v>105695</v>
      </c>
      <c r="D351" t="s">
        <v>218</v>
      </c>
      <c r="E351">
        <f>MATCH(B351,World!B:B,0)</f>
        <v>217</v>
      </c>
    </row>
    <row r="352" spans="2:5" x14ac:dyDescent="0.25">
      <c r="B352" t="s">
        <v>222</v>
      </c>
      <c r="C352" s="21" cm="1">
        <f t="array" ref="C352">INDEX(World!C:C,Basedata!E352)</f>
        <v>6031200</v>
      </c>
      <c r="D352" t="s">
        <v>222</v>
      </c>
      <c r="E352">
        <f>MATCH(B352,World!B:B,0)</f>
        <v>221</v>
      </c>
    </row>
    <row r="353" spans="1:5" x14ac:dyDescent="0.25">
      <c r="B353" t="s">
        <v>223</v>
      </c>
      <c r="C353" s="21" cm="1">
        <f t="array" ref="C353">INDEX(World!C:C,Basedata!E353)</f>
        <v>38717</v>
      </c>
      <c r="D353" t="s">
        <v>223</v>
      </c>
      <c r="E353">
        <f>MATCH(B353,World!B:B,0)</f>
        <v>222</v>
      </c>
    </row>
    <row r="354" spans="1:5" x14ac:dyDescent="0.25">
      <c r="B354" t="s">
        <v>224</v>
      </c>
      <c r="C354" s="21" cm="1">
        <f t="array" ref="C354">INDEX(World!C:C,Basedata!E354)</f>
        <v>11792</v>
      </c>
      <c r="D354" t="s">
        <v>224</v>
      </c>
      <c r="E354">
        <f>MATCH(B354,World!B:B,0)</f>
        <v>223</v>
      </c>
    </row>
    <row r="355" spans="1:5" x14ac:dyDescent="0.25">
      <c r="A355" s="52" t="s">
        <v>679</v>
      </c>
      <c r="B355" t="s">
        <v>672</v>
      </c>
      <c r="C355" s="21" cm="1">
        <f t="array" ref="C355">INDEX(World!C:C,Basedata!E355)</f>
        <v>104425</v>
      </c>
      <c r="D355" t="s">
        <v>672</v>
      </c>
      <c r="E355">
        <f>MATCH(B355,World!B:B,0)</f>
        <v>224</v>
      </c>
    </row>
    <row r="356" spans="1:5" x14ac:dyDescent="0.25">
      <c r="B356" t="s">
        <v>225</v>
      </c>
      <c r="C356" s="21" cm="1">
        <f t="array" ref="C356">INDEX(World!C:C,Basedata!E356)</f>
        <v>45741007</v>
      </c>
      <c r="D356" t="s">
        <v>225</v>
      </c>
      <c r="E356">
        <f>MATCH(B356,World!B:B,0)</f>
        <v>225</v>
      </c>
    </row>
    <row r="357" spans="1:5" x14ac:dyDescent="0.25">
      <c r="B357" t="s">
        <v>231</v>
      </c>
      <c r="C357" s="21" cm="1">
        <f t="array" ref="C357">INDEX(World!C:C,Basedata!E357)</f>
        <v>307145</v>
      </c>
      <c r="D357" t="s">
        <v>231</v>
      </c>
      <c r="E357">
        <f>MATCH(B357,World!B:B,0)</f>
        <v>232</v>
      </c>
    </row>
    <row r="358" spans="1:5" x14ac:dyDescent="0.25">
      <c r="B358" t="s">
        <v>695</v>
      </c>
      <c r="C358" s="21" cm="1">
        <f t="array" ref="C358">INDEX(World!C:C,Basedata!E358)</f>
        <v>11239</v>
      </c>
      <c r="D358" t="s">
        <v>234</v>
      </c>
      <c r="E358">
        <f>MATCH(B358,World!B:B,0)</f>
        <v>235</v>
      </c>
    </row>
    <row r="359" spans="1:5" x14ac:dyDescent="0.25">
      <c r="B359" t="s">
        <v>235</v>
      </c>
      <c r="C359" s="21" cm="1">
        <f t="array" ref="C359">INDEX(World!C:C,Basedata!E359)</f>
        <v>597339</v>
      </c>
      <c r="D359" t="s">
        <v>235</v>
      </c>
      <c r="E359">
        <f>MATCH(B359,World!B:B,0)</f>
        <v>236</v>
      </c>
    </row>
    <row r="360" spans="1:5" x14ac:dyDescent="0.25">
      <c r="B360" t="s">
        <v>236</v>
      </c>
      <c r="C360" s="21" cm="1">
        <f t="array" ref="C360">INDEX(World!C:C,Basedata!E360)</f>
        <v>29825964</v>
      </c>
      <c r="D360" t="s">
        <v>236</v>
      </c>
      <c r="E360">
        <f>MATCH(B360,World!B:B,0)</f>
        <v>237</v>
      </c>
    </row>
    <row r="361" spans="1:5" x14ac:dyDescent="0.25">
      <c r="B361" t="s">
        <v>237</v>
      </c>
      <c r="C361" s="21" cm="1">
        <f t="array" ref="C361">INDEX(World!C:C,Basedata!E361)</f>
        <v>18383955</v>
      </c>
      <c r="D361" t="s">
        <v>237</v>
      </c>
      <c r="E361">
        <f>MATCH(B361,World!B:B,0)</f>
        <v>238</v>
      </c>
    </row>
    <row r="362" spans="1:5" x14ac:dyDescent="0.25">
      <c r="B362" t="s">
        <v>238</v>
      </c>
      <c r="C362" s="21" cm="1">
        <f t="array" ref="C362">INDEX(World!C:C,Basedata!E362)</f>
        <v>14862924</v>
      </c>
      <c r="D362" t="s">
        <v>238</v>
      </c>
      <c r="E362">
        <f>MATCH(B362,World!B:B,0)</f>
        <v>239</v>
      </c>
    </row>
    <row r="363" spans="1:5" x14ac:dyDescent="0.25">
      <c r="B363" t="s">
        <v>699</v>
      </c>
      <c r="C363" s="21">
        <v>0</v>
      </c>
      <c r="D363" s="21" t="s">
        <v>703</v>
      </c>
    </row>
  </sheetData>
  <autoFilter ref="A1:E362" xr:uid="{16A59AA1-E676-469E-927A-952702C5B40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9"/>
  <sheetViews>
    <sheetView workbookViewId="0">
      <selection activeCell="F2" sqref="F2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53" t="s">
        <v>1</v>
      </c>
      <c r="B2" s="53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54"/>
      <c r="B3" s="54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f>MATCH(B4,Basedata!B:B,0)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2">
        <f>MATCH(B5,Basedata!B:B,0)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f>MATCH(B6,Basedata!B:B,0)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MATCH(B7,Basedata!B:B,0)</f>
        <v>271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f>MATCH(B8,Basedata!B:B,0)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MATCH(B9,Basedata!B:B,0)</f>
        <v>272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MATCH(B10,Basedata!B:B,0)</f>
        <v>273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2">
        <f>MATCH(B11,Basedata!B:B,0)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f>MATCH(B12,Basedata!B:B,0)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2">
        <f>MATCH(B13,Basedata!B:B,0)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f>MATCH(B14,Basedata!B:B,0)</f>
        <v>9</v>
      </c>
      <c r="B14" s="20" t="s">
        <v>682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2">
        <f>MATCH(B15,Basedata!B:B,0)</f>
        <v>10</v>
      </c>
      <c r="B15" s="20" t="s">
        <v>32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f>MATCH(B16,Basedata!B:B,0)</f>
        <v>19</v>
      </c>
      <c r="B16" s="20" t="s">
        <v>33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2">
        <f>MATCH(B17,Basedata!B:B,0)</f>
        <v>20</v>
      </c>
      <c r="B17" s="20" t="s">
        <v>34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 t="e">
        <f>MATCH(B18,Basedata!B:B,0)</f>
        <v>#N/A</v>
      </c>
      <c r="B18" s="20" t="s">
        <v>671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2">
        <f>MATCH(B19,Basedata!B:B,0)</f>
        <v>21</v>
      </c>
      <c r="B19" s="20" t="s">
        <v>35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f>MATCH(B20,Basedata!B:B,0)</f>
        <v>22</v>
      </c>
      <c r="B20" s="20" t="s">
        <v>36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MATCH(B21,Basedata!B:B,0)</f>
        <v>275</v>
      </c>
      <c r="B21" s="20" t="s">
        <v>37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f>MATCH(B22,Basedata!B:B,0)</f>
        <v>23</v>
      </c>
      <c r="B22" s="20" t="s">
        <v>38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2">
        <f>MATCH(B23,Basedata!B:B,0)</f>
        <v>24</v>
      </c>
      <c r="B23" s="20" t="s">
        <v>39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MATCH(B24,Basedata!B:B,0)</f>
        <v>276</v>
      </c>
      <c r="B24" s="20" t="s">
        <v>40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MATCH(B25,Basedata!B:B,0)</f>
        <v>277</v>
      </c>
      <c r="B25" s="20" t="s">
        <v>41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 t="e">
        <f>MATCH(B26,Basedata!B:B,0)</f>
        <v>#N/A</v>
      </c>
      <c r="B26" s="20" t="s">
        <v>42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2">
        <f>MATCH(B27,Basedata!B:B,0)</f>
        <v>25</v>
      </c>
      <c r="B27" s="20" t="s">
        <v>43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f>MATCH(B28,Basedata!B:B,0)</f>
        <v>26</v>
      </c>
      <c r="B28" s="20" t="s">
        <v>44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2">
        <f>MATCH(B29,Basedata!B:B,0)</f>
        <v>27</v>
      </c>
      <c r="B29" s="20" t="s">
        <v>45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MATCH(B30,Basedata!B:B,0)</f>
        <v>279</v>
      </c>
      <c r="B30" s="20" t="s">
        <v>46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2">
        <f>MATCH(B31,Basedata!B:B,0)</f>
        <v>28</v>
      </c>
      <c r="B31" s="20" t="s">
        <v>47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MATCH(B32,Basedata!B:B,0)</f>
        <v>280</v>
      </c>
      <c r="B32" s="20" t="s">
        <v>48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2">
        <f>MATCH(B33,Basedata!B:B,0)</f>
        <v>29</v>
      </c>
      <c r="B33" s="20" t="s">
        <v>49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f>MATCH(B34,Basedata!B:B,0)</f>
        <v>30</v>
      </c>
      <c r="B34" s="20" t="s">
        <v>50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2">
        <f>MATCH(B35,Basedata!B:B,0)</f>
        <v>31</v>
      </c>
      <c r="B35" s="20" t="s">
        <v>51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MATCH(B36,Basedata!B:B,0)</f>
        <v>281</v>
      </c>
      <c r="B36" s="20" t="s">
        <v>52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MATCH(B37,Basedata!B:B,0)</f>
        <v>282</v>
      </c>
      <c r="B37" s="20" t="s">
        <v>53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f>MATCH(B38,Basedata!B:B,0)</f>
        <v>32</v>
      </c>
      <c r="B38" s="20" t="s">
        <v>54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2">
        <f>MATCH(B39,Basedata!B:B,0)</f>
        <v>33</v>
      </c>
      <c r="B39" s="20" t="s">
        <v>55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f>MATCH(B40,Basedata!B:B,0)</f>
        <v>34</v>
      </c>
      <c r="B40" s="20" t="s">
        <v>56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MATCH(B41,Basedata!B:B,0)</f>
        <v>283</v>
      </c>
      <c r="B41" s="20" t="s">
        <v>57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f>MATCH(B42,Basedata!B:B,0)</f>
        <v>48</v>
      </c>
      <c r="B42" s="20" t="s">
        <v>673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2">
        <f>MATCH(B43,Basedata!B:B,0)</f>
        <v>84</v>
      </c>
      <c r="B43" s="20" t="s">
        <v>58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MATCH(B44,Basedata!B:B,0)</f>
        <v>284</v>
      </c>
      <c r="B44" s="20" t="s">
        <v>59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MATCH(B45,Basedata!B:B,0)</f>
        <v>285</v>
      </c>
      <c r="B45" s="20" t="s">
        <v>60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f>MATCH(B46,Basedata!B:B,0)</f>
        <v>49</v>
      </c>
      <c r="B46" s="20" t="s">
        <v>61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2">
        <f>MATCH(B47,Basedata!B:B,0)</f>
        <v>50</v>
      </c>
      <c r="B47" s="20" t="s">
        <v>62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f>MATCH(B48,Basedata!B:B,0)</f>
        <v>85</v>
      </c>
      <c r="B48" s="20" t="s">
        <v>63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MATCH(B49,Basedata!B:B,0)</f>
        <v>286</v>
      </c>
      <c r="B49" s="20" t="s">
        <v>64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 t="e">
        <f>MATCH(B50,Basedata!B:B,0)</f>
        <v>#N/A</v>
      </c>
      <c r="B50" s="20" t="s">
        <v>340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2" t="e">
        <f>MATCH(B51,Basedata!B:B,0)</f>
        <v>#N/A</v>
      </c>
      <c r="B51" s="20" t="s">
        <v>663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MATCH(B52,Basedata!B:B,0)</f>
        <v>287</v>
      </c>
      <c r="B52" s="20" t="s">
        <v>65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thickBot="1" x14ac:dyDescent="0.3">
      <c r="A53" s="12">
        <f>MATCH(B53,Basedata!B:B,0)</f>
        <v>88</v>
      </c>
      <c r="B53" s="20" t="s">
        <v>66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thickBot="1" x14ac:dyDescent="0.3">
      <c r="A54" s="12">
        <f>MATCH(B54,Basedata!B:B,0)</f>
        <v>90</v>
      </c>
      <c r="B54" s="20" t="s">
        <v>67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thickBot="1" x14ac:dyDescent="0.3">
      <c r="A55" s="12">
        <f>MATCH(B55,Basedata!B:B,0)</f>
        <v>91</v>
      </c>
      <c r="B55" s="20" t="s">
        <v>68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thickBot="1" x14ac:dyDescent="0.3">
      <c r="A56" s="12">
        <f>MATCH(B56,Basedata!B:B,0)</f>
        <v>165</v>
      </c>
      <c r="B56" s="20" t="s">
        <v>668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thickBot="1" x14ac:dyDescent="0.3">
      <c r="A57" s="12">
        <f>MATCH(B57,Basedata!B:B,0)</f>
        <v>92</v>
      </c>
      <c r="B57" s="20" t="s">
        <v>69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thickBot="1" x14ac:dyDescent="0.3">
      <c r="A58" s="12">
        <f>MATCH(B58,Basedata!B:B,0)</f>
        <v>93</v>
      </c>
      <c r="B58" s="20" t="s">
        <v>342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thickBot="1" x14ac:dyDescent="0.3">
      <c r="A59" s="12">
        <f>MATCH(B59,Basedata!B:B,0)</f>
        <v>89</v>
      </c>
      <c r="B59" s="20" t="s">
        <v>341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thickBot="1" x14ac:dyDescent="0.3">
      <c r="A60" s="12">
        <f>MATCH(B60,Basedata!B:B,0)</f>
        <v>94</v>
      </c>
      <c r="B60" s="20" t="s">
        <v>70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MATCH(B61,Basedata!B:B,0)</f>
        <v>288</v>
      </c>
      <c r="B61" s="20" t="s">
        <v>71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MATCH(B62,Basedata!B:B,0)</f>
        <v>289</v>
      </c>
      <c r="B62" s="20" t="s">
        <v>72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thickBot="1" x14ac:dyDescent="0.3">
      <c r="A63" s="12">
        <f>MATCH(B63,Basedata!B:B,0)</f>
        <v>97</v>
      </c>
      <c r="B63" s="20" t="s">
        <v>73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 t="e">
        <f>MATCH(B64,Basedata!B:B,0)</f>
        <v>#N/A</v>
      </c>
      <c r="B64" s="20" t="s">
        <v>670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thickBot="1" x14ac:dyDescent="0.3">
      <c r="A65" s="12">
        <f>MATCH(B65,Basedata!B:B,0)</f>
        <v>98</v>
      </c>
      <c r="B65" s="20" t="s">
        <v>74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thickBot="1" x14ac:dyDescent="0.3">
      <c r="A66" s="12">
        <f>MATCH(B66,Basedata!B:B,0)</f>
        <v>99</v>
      </c>
      <c r="B66" s="20" t="s">
        <v>75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MATCH(B67,Basedata!B:B,0)</f>
        <v>291</v>
      </c>
      <c r="B67" s="20" t="s">
        <v>76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thickBot="1" x14ac:dyDescent="0.3">
      <c r="A68" s="12">
        <f>MATCH(B68,Basedata!B:B,0)</f>
        <v>125</v>
      </c>
      <c r="B68" s="20" t="s">
        <v>77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MATCH(B69,Basedata!B:B,0)</f>
        <v>292</v>
      </c>
      <c r="B69" s="20" t="s">
        <v>78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thickBot="1" x14ac:dyDescent="0.3">
      <c r="A70" s="12">
        <f>MATCH(B70,Basedata!B:B,0)</f>
        <v>100</v>
      </c>
      <c r="B70" s="20" t="s">
        <v>79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thickBot="1" x14ac:dyDescent="0.3">
      <c r="A71" s="12">
        <f>MATCH(B71,Basedata!B:B,0)</f>
        <v>101</v>
      </c>
      <c r="B71" s="20" t="s">
        <v>80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thickBot="1" x14ac:dyDescent="0.3">
      <c r="A72" s="12">
        <f>MATCH(B72,Basedata!B:B,0)</f>
        <v>102</v>
      </c>
      <c r="B72" s="20" t="s">
        <v>81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MATCH(B73,Basedata!B:B,0)</f>
        <v>293</v>
      </c>
      <c r="B73" s="20" t="s">
        <v>82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MATCH(B74,Basedata!B:B,0)</f>
        <v>294</v>
      </c>
      <c r="B74" s="20" t="s">
        <v>83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MATCH(B75,Basedata!B:B,0)</f>
        <v>295</v>
      </c>
      <c r="B75" s="20" t="s">
        <v>84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thickBot="1" x14ac:dyDescent="0.3">
      <c r="A76" s="12">
        <f>MATCH(B76,Basedata!B:B,0)</f>
        <v>103</v>
      </c>
      <c r="B76" s="20" t="s">
        <v>85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thickBot="1" x14ac:dyDescent="0.3">
      <c r="A77" s="12">
        <f>MATCH(B77,Basedata!B:B,0)</f>
        <v>104</v>
      </c>
      <c r="B77" s="20" t="s">
        <v>86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thickBot="1" x14ac:dyDescent="0.3">
      <c r="A78" s="12">
        <f>MATCH(B78,Basedata!B:B,0)</f>
        <v>113</v>
      </c>
      <c r="B78" s="20" t="s">
        <v>87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MATCH(B79,Basedata!B:B,0)</f>
        <v>296</v>
      </c>
      <c r="B79" s="20" t="s">
        <v>88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thickBot="1" x14ac:dyDescent="0.3">
      <c r="A80" s="12">
        <f>MATCH(B80,Basedata!B:B,0)</f>
        <v>114</v>
      </c>
      <c r="B80" s="20" t="s">
        <v>89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 t="e">
        <f>MATCH(B81,Basedata!B:B,0)</f>
        <v>#N/A</v>
      </c>
      <c r="B81" s="20" t="s">
        <v>681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thickBot="1" x14ac:dyDescent="0.3">
      <c r="A82" s="12">
        <f>MATCH(B82,Basedata!B:B,0)</f>
        <v>115</v>
      </c>
      <c r="B82" s="20" t="s">
        <v>90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thickBot="1" x14ac:dyDescent="0.3">
      <c r="A83" s="12">
        <f>MATCH(B83,Basedata!B:B,0)</f>
        <v>116</v>
      </c>
      <c r="B83" s="20" t="s">
        <v>91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thickBot="1" x14ac:dyDescent="0.3">
      <c r="A84" s="12">
        <f>MATCH(B84,Basedata!B:B,0)</f>
        <v>117</v>
      </c>
      <c r="B84" s="20" t="s">
        <v>92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MATCH(B85,Basedata!B:B,0)</f>
        <v>298</v>
      </c>
      <c r="B85" s="20" t="s">
        <v>93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thickBot="1" x14ac:dyDescent="0.3">
      <c r="A86" s="12">
        <f>MATCH(B86,Basedata!B:B,0)</f>
        <v>118</v>
      </c>
      <c r="B86" s="20" t="s">
        <v>94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 t="e">
        <f>MATCH(B87,Basedata!B:B,0)</f>
        <v>#N/A</v>
      </c>
      <c r="B87" s="20" t="s">
        <v>95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MATCH(B88,Basedata!B:B,0)</f>
        <v>300</v>
      </c>
      <c r="B88" s="20" t="s">
        <v>96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thickBot="1" x14ac:dyDescent="0.3">
      <c r="A89" s="12">
        <f>MATCH(B89,Basedata!B:B,0)</f>
        <v>120</v>
      </c>
      <c r="B89" s="20" t="s">
        <v>674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MATCH(B90,Basedata!B:B,0)</f>
        <v>301</v>
      </c>
      <c r="B90" s="20" t="s">
        <v>97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thickBot="1" x14ac:dyDescent="0.3">
      <c r="A91" s="12">
        <f>MATCH(B91,Basedata!B:B,0)</f>
        <v>121</v>
      </c>
      <c r="B91" s="20" t="s">
        <v>98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thickBot="1" x14ac:dyDescent="0.3">
      <c r="A92" s="12">
        <f>MATCH(B92,Basedata!B:B,0)</f>
        <v>123</v>
      </c>
      <c r="B92" s="20" t="s">
        <v>99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 t="e">
        <f>MATCH(B93,Basedata!B:B,0)</f>
        <v>#N/A</v>
      </c>
      <c r="B93" s="20" t="s">
        <v>100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thickBot="1" x14ac:dyDescent="0.3">
      <c r="A94" s="12">
        <f>MATCH(B94,Basedata!B:B,0)</f>
        <v>124</v>
      </c>
      <c r="B94" s="20" t="s">
        <v>101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MATCH(B95,Basedata!B:B,0)</f>
        <v>303</v>
      </c>
      <c r="B95" s="20" t="s">
        <v>102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thickBot="1" x14ac:dyDescent="0.3">
      <c r="A96" s="12">
        <f>MATCH(B96,Basedata!B:B,0)</f>
        <v>126</v>
      </c>
      <c r="B96" s="20" t="s">
        <v>103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thickBot="1" x14ac:dyDescent="0.3">
      <c r="A97" s="12">
        <f>MATCH(B97,Basedata!B:B,0)</f>
        <v>127</v>
      </c>
      <c r="B97" s="20" t="s">
        <v>104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MATCH(B98,Basedata!B:B,0)</f>
        <v>304</v>
      </c>
      <c r="B98" s="20" t="s">
        <v>105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thickBot="1" x14ac:dyDescent="0.3">
      <c r="A99" s="12">
        <f>MATCH(B99,Basedata!B:B,0)</f>
        <v>128</v>
      </c>
      <c r="B99" s="20" t="s">
        <v>106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thickBot="1" x14ac:dyDescent="0.3">
      <c r="A100" s="12">
        <f>MATCH(B100,Basedata!B:B,0)</f>
        <v>129</v>
      </c>
      <c r="B100" s="20" t="s">
        <v>107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thickBot="1" x14ac:dyDescent="0.3">
      <c r="A101" s="12">
        <f>MATCH(B101,Basedata!B:B,0)</f>
        <v>130</v>
      </c>
      <c r="B101" s="20" t="s">
        <v>108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thickBot="1" x14ac:dyDescent="0.3">
      <c r="A102" s="12">
        <f>MATCH(B102,Basedata!B:B,0)</f>
        <v>131</v>
      </c>
      <c r="B102" s="20" t="s">
        <v>109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thickBot="1" x14ac:dyDescent="0.3">
      <c r="A103" s="12">
        <f>MATCH(B103,Basedata!B:B,0)</f>
        <v>132</v>
      </c>
      <c r="B103" s="20" t="s">
        <v>110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thickBot="1" x14ac:dyDescent="0.3">
      <c r="A104" s="12">
        <f>MATCH(B104,Basedata!B:B,0)</f>
        <v>133</v>
      </c>
      <c r="B104" s="20" t="s">
        <v>111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thickBot="1" x14ac:dyDescent="0.3">
      <c r="A105" s="12">
        <f>MATCH(B105,Basedata!B:B,0)</f>
        <v>134</v>
      </c>
      <c r="B105" s="20" t="s">
        <v>112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MATCH(B106,Basedata!B:B,0)</f>
        <v>305</v>
      </c>
      <c r="B106" s="20" t="s">
        <v>113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thickBot="1" x14ac:dyDescent="0.3">
      <c r="A107" s="12">
        <f>MATCH(B107,Basedata!B:B,0)</f>
        <v>135</v>
      </c>
      <c r="B107" s="20" t="s">
        <v>114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thickBot="1" x14ac:dyDescent="0.3">
      <c r="A108" s="12">
        <f>MATCH(B108,Basedata!B:B,0)</f>
        <v>136</v>
      </c>
      <c r="B108" s="20" t="s">
        <v>115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thickBot="1" x14ac:dyDescent="0.3">
      <c r="A109" s="12">
        <f>MATCH(B109,Basedata!B:B,0)</f>
        <v>137</v>
      </c>
      <c r="B109" s="20" t="s">
        <v>116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thickBot="1" x14ac:dyDescent="0.3">
      <c r="A110" s="12">
        <f>MATCH(B110,Basedata!B:B,0)</f>
        <v>138</v>
      </c>
      <c r="B110" s="20" t="s">
        <v>117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thickBot="1" x14ac:dyDescent="0.3">
      <c r="A111" s="12">
        <f>MATCH(B111,Basedata!B:B,0)</f>
        <v>140</v>
      </c>
      <c r="B111" s="20" t="s">
        <v>118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thickBot="1" x14ac:dyDescent="0.3">
      <c r="A112" s="12">
        <f>MATCH(B112,Basedata!B:B,0)</f>
        <v>141</v>
      </c>
      <c r="B112" s="20" t="s">
        <v>119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thickBot="1" x14ac:dyDescent="0.3">
      <c r="A113" s="12">
        <f>MATCH(B113,Basedata!B:B,0)</f>
        <v>142</v>
      </c>
      <c r="B113" s="20" t="s">
        <v>120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MATCH(B114,Basedata!B:B,0)</f>
        <v>306</v>
      </c>
      <c r="B114" s="20" t="s">
        <v>121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thickBot="1" x14ac:dyDescent="0.3">
      <c r="A115" s="12">
        <f>MATCH(B115,Basedata!B:B,0)</f>
        <v>145</v>
      </c>
      <c r="B115" s="20" t="s">
        <v>122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MATCH(B116,Basedata!B:B,0)</f>
        <v>307</v>
      </c>
      <c r="B116" s="20" t="s">
        <v>123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MATCH(B117,Basedata!B:B,0)</f>
        <v>308</v>
      </c>
      <c r="B117" s="20" t="s">
        <v>124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thickBot="1" x14ac:dyDescent="0.3">
      <c r="A118" s="12">
        <f>MATCH(B118,Basedata!B:B,0)</f>
        <v>146</v>
      </c>
      <c r="B118" s="20" t="s">
        <v>125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thickBot="1" x14ac:dyDescent="0.3">
      <c r="A119" s="12">
        <f>MATCH(B119,Basedata!B:B,0)</f>
        <v>147</v>
      </c>
      <c r="B119" s="20" t="s">
        <v>126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MATCH(B120,Basedata!B:B,0)</f>
        <v>309</v>
      </c>
      <c r="B120" s="20" t="s">
        <v>127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MATCH(B121,Basedata!B:B,0)</f>
        <v>310</v>
      </c>
      <c r="B121" s="20" t="s">
        <v>128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MATCH(B122,Basedata!B:B,0)</f>
        <v>311</v>
      </c>
      <c r="B122" s="20" t="s">
        <v>129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thickBot="1" x14ac:dyDescent="0.3">
      <c r="A123" s="12">
        <f>MATCH(B123,Basedata!B:B,0)</f>
        <v>148</v>
      </c>
      <c r="B123" s="20" t="s">
        <v>130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thickBot="1" x14ac:dyDescent="0.3">
      <c r="A124" s="12">
        <f>MATCH(B124,Basedata!B:B,0)</f>
        <v>149</v>
      </c>
      <c r="B124" s="20" t="s">
        <v>131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thickBot="1" x14ac:dyDescent="0.3">
      <c r="A125" s="12">
        <f>MATCH(B125,Basedata!B:B,0)</f>
        <v>150</v>
      </c>
      <c r="B125" s="20" t="s">
        <v>132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MATCH(B126,Basedata!B:B,0)</f>
        <v>312</v>
      </c>
      <c r="B126" s="20" t="s">
        <v>133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MATCH(B127,Basedata!B:B,0)</f>
        <v>313</v>
      </c>
      <c r="B127" s="20" t="s">
        <v>134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MATCH(B128,Basedata!B:B,0)</f>
        <v>314</v>
      </c>
      <c r="B128" s="20" t="s">
        <v>135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thickBot="1" x14ac:dyDescent="0.3">
      <c r="A129" s="12">
        <f>MATCH(B129,Basedata!B:B,0)</f>
        <v>151</v>
      </c>
      <c r="B129" s="20" t="s">
        <v>136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thickBot="1" x14ac:dyDescent="0.3">
      <c r="A130" s="12">
        <f>MATCH(B130,Basedata!B:B,0)</f>
        <v>152</v>
      </c>
      <c r="B130" s="20" t="s">
        <v>137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MATCH(B131,Basedata!B:B,0)</f>
        <v>315</v>
      </c>
      <c r="B131" s="20" t="s">
        <v>138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thickBot="1" x14ac:dyDescent="0.3">
      <c r="A132" s="12">
        <f>MATCH(B132,Basedata!B:B,0)</f>
        <v>153</v>
      </c>
      <c r="B132" s="20" t="s">
        <v>139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MATCH(B133,Basedata!B:B,0)</f>
        <v>316</v>
      </c>
      <c r="B133" s="20" t="s">
        <v>140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thickBot="1" x14ac:dyDescent="0.3">
      <c r="A134" s="12">
        <f>MATCH(B134,Basedata!B:B,0)</f>
        <v>154</v>
      </c>
      <c r="B134" s="20" t="s">
        <v>141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thickBot="1" x14ac:dyDescent="0.3">
      <c r="A135" s="12">
        <f>MATCH(B135,Basedata!B:B,0)</f>
        <v>155</v>
      </c>
      <c r="B135" s="20" t="s">
        <v>142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MATCH(B136,Basedata!B:B,0)</f>
        <v>317</v>
      </c>
      <c r="B136" s="20" t="s">
        <v>143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thickBot="1" x14ac:dyDescent="0.3">
      <c r="A137" s="12" t="e">
        <f>MATCH(B137,Basedata!B:B,0)</f>
        <v>#N/A</v>
      </c>
      <c r="B137" s="20" t="s">
        <v>665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thickBot="1" x14ac:dyDescent="0.3">
      <c r="A138" s="12">
        <f>MATCH(B138,Basedata!B:B,0)</f>
        <v>156</v>
      </c>
      <c r="B138" s="20" t="s">
        <v>144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MATCH(B139,Basedata!B:B,0)</f>
        <v>318</v>
      </c>
      <c r="B139" s="20" t="s">
        <v>145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thickBot="1" x14ac:dyDescent="0.3">
      <c r="A140" s="12">
        <f>MATCH(B140,Basedata!B:B,0)</f>
        <v>157</v>
      </c>
      <c r="B140" s="20" t="s">
        <v>146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thickBot="1" x14ac:dyDescent="0.3">
      <c r="A141" s="12">
        <f>MATCH(B141,Basedata!B:B,0)</f>
        <v>158</v>
      </c>
      <c r="B141" s="20" t="s">
        <v>147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thickBot="1" x14ac:dyDescent="0.3">
      <c r="A142" s="12">
        <f>MATCH(B142,Basedata!B:B,0)</f>
        <v>159</v>
      </c>
      <c r="B142" s="20" t="s">
        <v>148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MATCH(B143,Basedata!B:B,0)</f>
        <v>319</v>
      </c>
      <c r="B143" s="20" t="s">
        <v>149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MATCH(B144,Basedata!B:B,0)</f>
        <v>320</v>
      </c>
      <c r="B144" s="20" t="s">
        <v>683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thickBot="1" x14ac:dyDescent="0.3">
      <c r="A145" s="12">
        <f>MATCH(B145,Basedata!B:B,0)</f>
        <v>160</v>
      </c>
      <c r="B145" s="20" t="s">
        <v>150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MATCH(B146,Basedata!B:B,0)</f>
        <v>321</v>
      </c>
      <c r="B146" s="20" t="s">
        <v>151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MATCH(B147,Basedata!B:B,0)</f>
        <v>322</v>
      </c>
      <c r="B147" s="20" t="s">
        <v>152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thickBot="1" x14ac:dyDescent="0.3">
      <c r="A148" s="12">
        <f>MATCH(B148,Basedata!B:B,0)</f>
        <v>161</v>
      </c>
      <c r="B148" s="20" t="s">
        <v>153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MATCH(B149,Basedata!B:B,0)</f>
        <v>323</v>
      </c>
      <c r="B149" s="20" t="s">
        <v>154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thickBot="1" x14ac:dyDescent="0.3">
      <c r="A150" s="12">
        <f>MATCH(B150,Basedata!B:B,0)</f>
        <v>162</v>
      </c>
      <c r="B150" s="20" t="s">
        <v>155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thickBot="1" x14ac:dyDescent="0.3">
      <c r="A151" s="12">
        <f>MATCH(B151,Basedata!B:B,0)</f>
        <v>163</v>
      </c>
      <c r="B151" s="20" t="s">
        <v>156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 t="e">
        <f>MATCH(B152,Basedata!B:B,0)</f>
        <v>#N/A</v>
      </c>
      <c r="B152" s="20" t="s">
        <v>157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thickBot="1" x14ac:dyDescent="0.3">
      <c r="A153" s="12">
        <f>MATCH(B153,Basedata!B:B,0)</f>
        <v>166</v>
      </c>
      <c r="B153" s="20" t="s">
        <v>158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MATCH(B154,Basedata!B:B,0)</f>
        <v>325</v>
      </c>
      <c r="B154" s="20" t="s">
        <v>159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MATCH(B155,Basedata!B:B,0)</f>
        <v>326</v>
      </c>
      <c r="B155" s="20" t="s">
        <v>160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thickBot="1" x14ac:dyDescent="0.3">
      <c r="A156" s="12">
        <f>MATCH(B156,Basedata!B:B,0)</f>
        <v>167</v>
      </c>
      <c r="B156" s="20" t="s">
        <v>161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MATCH(B157,Basedata!B:B,0)</f>
        <v>327</v>
      </c>
      <c r="B157" s="20" t="s">
        <v>162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MATCH(B158,Basedata!B:B,0)</f>
        <v>328</v>
      </c>
      <c r="B158" s="20" t="s">
        <v>163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thickBot="1" x14ac:dyDescent="0.3">
      <c r="A159" s="12">
        <f>MATCH(B159,Basedata!B:B,0)</f>
        <v>168</v>
      </c>
      <c r="B159" s="20" t="s">
        <v>164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MATCH(B160,Basedata!B:B,0)</f>
        <v>329</v>
      </c>
      <c r="B160" s="20" t="s">
        <v>165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thickBot="1" x14ac:dyDescent="0.3">
      <c r="A161" s="12">
        <f>MATCH(B161,Basedata!B:B,0)</f>
        <v>169</v>
      </c>
      <c r="B161" s="20" t="s">
        <v>166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thickBot="1" x14ac:dyDescent="0.3">
      <c r="A162" s="12">
        <f>MATCH(B162,Basedata!B:B,0)</f>
        <v>170</v>
      </c>
      <c r="B162" s="20" t="s">
        <v>167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thickBot="1" x14ac:dyDescent="0.3">
      <c r="A163" s="12">
        <f>MATCH(B163,Basedata!B:B,0)</f>
        <v>171</v>
      </c>
      <c r="B163" s="20" t="s">
        <v>168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MATCH(B164,Basedata!B:B,0)</f>
        <v>330</v>
      </c>
      <c r="B164" s="20" t="s">
        <v>169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thickBot="1" x14ac:dyDescent="0.3">
      <c r="A165" s="12">
        <f>MATCH(B165,Basedata!B:B,0)</f>
        <v>172</v>
      </c>
      <c r="B165" s="20" t="s">
        <v>170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MATCH(B166,Basedata!B:B,0)</f>
        <v>331</v>
      </c>
      <c r="B166" s="20" t="s">
        <v>171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thickBot="1" x14ac:dyDescent="0.3">
      <c r="A167" s="12">
        <f>MATCH(B167,Basedata!B:B,0)</f>
        <v>173</v>
      </c>
      <c r="B167" s="20" t="s">
        <v>172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thickBot="1" x14ac:dyDescent="0.3">
      <c r="A168" s="12">
        <f>MATCH(B168,Basedata!B:B,0)</f>
        <v>174</v>
      </c>
      <c r="B168" s="20" t="s">
        <v>173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thickBot="1" x14ac:dyDescent="0.3">
      <c r="A169" s="12">
        <f>MATCH(B169,Basedata!B:B,0)</f>
        <v>175</v>
      </c>
      <c r="B169" s="20" t="s">
        <v>174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thickBot="1" x14ac:dyDescent="0.3">
      <c r="A170" s="12">
        <f>MATCH(B170,Basedata!B:B,0)</f>
        <v>176</v>
      </c>
      <c r="B170" s="20" t="s">
        <v>175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thickBot="1" x14ac:dyDescent="0.3">
      <c r="A171" s="12">
        <f>MATCH(B171,Basedata!B:B,0)</f>
        <v>177</v>
      </c>
      <c r="B171" s="20" t="s">
        <v>176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>
        <f>MATCH(B172,Basedata!B:B,0)</f>
        <v>332</v>
      </c>
      <c r="B172" s="20" t="s">
        <v>177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thickBot="1" x14ac:dyDescent="0.3">
      <c r="A173" s="12">
        <f>MATCH(B173,Basedata!B:B,0)</f>
        <v>178</v>
      </c>
      <c r="B173" s="20" t="s">
        <v>178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thickBot="1" x14ac:dyDescent="0.3">
      <c r="A174" s="12">
        <f>MATCH(B174,Basedata!B:B,0)</f>
        <v>179</v>
      </c>
      <c r="B174" s="20" t="s">
        <v>179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thickBot="1" x14ac:dyDescent="0.3">
      <c r="A175" s="12">
        <f>MATCH(B175,Basedata!B:B,0)</f>
        <v>180</v>
      </c>
      <c r="B175" s="20" t="s">
        <v>180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thickBot="1" x14ac:dyDescent="0.3">
      <c r="A176" s="12">
        <f>MATCH(B176,Basedata!B:B,0)</f>
        <v>181</v>
      </c>
      <c r="B176" s="20" t="s">
        <v>181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thickBot="1" x14ac:dyDescent="0.3">
      <c r="A177" s="12">
        <f>MATCH(B177,Basedata!B:B,0)</f>
        <v>110</v>
      </c>
      <c r="B177" s="20" t="s">
        <v>680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MATCH(B178,Basedata!B:B,0)</f>
        <v>333</v>
      </c>
      <c r="B178" s="20" t="s">
        <v>182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MATCH(B179,Basedata!B:B,0)</f>
        <v>334</v>
      </c>
      <c r="B179" s="20" t="s">
        <v>183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MATCH(B180,Basedata!B:B,0)</f>
        <v>335</v>
      </c>
      <c r="B180" s="20" t="s">
        <v>184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thickBot="1" x14ac:dyDescent="0.3">
      <c r="A181" s="12">
        <f>MATCH(B181,Basedata!B:B,0)</f>
        <v>182</v>
      </c>
      <c r="B181" s="20" t="s">
        <v>185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MATCH(B182,Basedata!B:B,0)</f>
        <v>336</v>
      </c>
      <c r="B182" s="20" t="s">
        <v>186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MATCH(B183,Basedata!B:B,0)</f>
        <v>337</v>
      </c>
      <c r="B183" s="20" t="s">
        <v>187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MATCH(B184,Basedata!B:B,0)</f>
        <v>338</v>
      </c>
      <c r="B184" s="20" t="s">
        <v>188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thickBot="1" x14ac:dyDescent="0.3">
      <c r="A185" s="12">
        <f>MATCH(B185,Basedata!B:B,0)</f>
        <v>184</v>
      </c>
      <c r="B185" s="20" t="s">
        <v>189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MATCH(B186,Basedata!B:B,0)</f>
        <v>339</v>
      </c>
      <c r="B186" s="20" t="s">
        <v>190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thickBot="1" x14ac:dyDescent="0.3">
      <c r="A187" s="12">
        <f>MATCH(B187,Basedata!B:B,0)</f>
        <v>185</v>
      </c>
      <c r="B187" s="20" t="s">
        <v>191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thickBot="1" x14ac:dyDescent="0.3">
      <c r="A188" s="12">
        <f>MATCH(B188,Basedata!B:B,0)</f>
        <v>186</v>
      </c>
      <c r="B188" s="20" t="s">
        <v>192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thickBot="1" x14ac:dyDescent="0.3">
      <c r="A189" s="12">
        <f>MATCH(B189,Basedata!B:B,0)</f>
        <v>187</v>
      </c>
      <c r="B189" s="20" t="s">
        <v>193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thickBot="1" x14ac:dyDescent="0.3">
      <c r="A190" s="12">
        <f>MATCH(B190,Basedata!B:B,0)</f>
        <v>188</v>
      </c>
      <c r="B190" s="20" t="s">
        <v>194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MATCH(B191,Basedata!B:B,0)</f>
        <v>340</v>
      </c>
      <c r="B191" s="20" t="s">
        <v>195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thickBot="1" x14ac:dyDescent="0.3">
      <c r="A192" s="12">
        <f>MATCH(B192,Basedata!B:B,0)</f>
        <v>189</v>
      </c>
      <c r="B192" s="20" t="s">
        <v>196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 t="e">
        <f>MATCH(B193,Basedata!B:B,0)</f>
        <v>#N/A</v>
      </c>
      <c r="B193" s="20" t="s">
        <v>197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thickBot="1" x14ac:dyDescent="0.3">
      <c r="A194" s="12">
        <f>MATCH(B194,Basedata!B:B,0)</f>
        <v>190</v>
      </c>
      <c r="B194" s="20" t="s">
        <v>198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thickBot="1" x14ac:dyDescent="0.3">
      <c r="A195" s="12">
        <f>MATCH(B195,Basedata!B:B,0)</f>
        <v>191</v>
      </c>
      <c r="B195" s="20" t="s">
        <v>199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MATCH(B196,Basedata!B:B,0)</f>
        <v>342</v>
      </c>
      <c r="B196" s="20" t="s">
        <v>200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MATCH(B197,Basedata!B:B,0)</f>
        <v>343</v>
      </c>
      <c r="B197" s="20" t="s">
        <v>201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thickBot="1" x14ac:dyDescent="0.3">
      <c r="A198" s="12">
        <f>MATCH(B198,Basedata!B:B,0)</f>
        <v>192</v>
      </c>
      <c r="B198" s="20" t="s">
        <v>202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thickBot="1" x14ac:dyDescent="0.3">
      <c r="A199" s="12" t="e">
        <f>MATCH(B199,Basedata!B:B,0)</f>
        <v>#N/A</v>
      </c>
      <c r="B199" s="20" t="s">
        <v>352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MATCH(B200,Basedata!B:B,0)</f>
        <v>344</v>
      </c>
      <c r="B200" s="20" t="s">
        <v>203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thickBot="1" x14ac:dyDescent="0.3">
      <c r="A201" s="12">
        <f>MATCH(B201,Basedata!B:B,0)</f>
        <v>193</v>
      </c>
      <c r="B201" s="20" t="s">
        <v>204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thickBot="1" x14ac:dyDescent="0.3">
      <c r="A202" s="12">
        <f>MATCH(B202,Basedata!B:B,0)</f>
        <v>194</v>
      </c>
      <c r="B202" s="20" t="s">
        <v>205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thickBot="1" x14ac:dyDescent="0.3">
      <c r="A203" s="12">
        <f>MATCH(B203,Basedata!B:B,0)</f>
        <v>183</v>
      </c>
      <c r="B203" s="20" t="s">
        <v>353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thickBot="1" x14ac:dyDescent="0.3">
      <c r="A204" s="12">
        <f>MATCH(B204,Basedata!B:B,0)</f>
        <v>270</v>
      </c>
      <c r="B204" s="20" t="s">
        <v>411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thickBot="1" x14ac:dyDescent="0.3">
      <c r="A205" s="12">
        <f>MATCH(B205,Basedata!B:B,0)</f>
        <v>195</v>
      </c>
      <c r="B205" s="20" t="s">
        <v>206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thickBot="1" x14ac:dyDescent="0.3">
      <c r="A206" s="12">
        <f>MATCH(B206,Basedata!B:B,0)</f>
        <v>196</v>
      </c>
      <c r="B206" s="20" t="s">
        <v>207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thickBot="1" x14ac:dyDescent="0.3">
      <c r="A207" s="12">
        <f>MATCH(B207,Basedata!B:B,0)</f>
        <v>197</v>
      </c>
      <c r="B207" s="20" t="s">
        <v>208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thickBot="1" x14ac:dyDescent="0.3">
      <c r="A208" s="12">
        <f>MATCH(B208,Basedata!B:B,0)</f>
        <v>198</v>
      </c>
      <c r="B208" s="20" t="s">
        <v>209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MATCH(B209,Basedata!B:B,0)</f>
        <v>345</v>
      </c>
      <c r="B209" s="20" t="s">
        <v>210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MATCH(B210,Basedata!B:B,0)</f>
        <v>346</v>
      </c>
      <c r="B210" s="20" t="s">
        <v>211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MATCH(B211,Basedata!B:B,0)</f>
        <v>347</v>
      </c>
      <c r="B211" s="20" t="s">
        <v>212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MATCH(B212,Basedata!B:B,0)</f>
        <v>348</v>
      </c>
      <c r="B212" s="20" t="s">
        <v>213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thickBot="1" x14ac:dyDescent="0.3">
      <c r="A213" s="12">
        <f>MATCH(B213,Basedata!B:B,0)</f>
        <v>200</v>
      </c>
      <c r="B213" s="20" t="s">
        <v>214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MATCH(B214,Basedata!B:B,0)</f>
        <v>349</v>
      </c>
      <c r="B214" s="20" t="s">
        <v>215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thickBot="1" x14ac:dyDescent="0.3">
      <c r="A215" s="12">
        <f>MATCH(B215,Basedata!B:B,0)</f>
        <v>201</v>
      </c>
      <c r="B215" s="20" t="s">
        <v>216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MATCH(B216,Basedata!B:B,0)</f>
        <v>350</v>
      </c>
      <c r="B216" s="20" t="s">
        <v>217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MATCH(B217,Basedata!B:B,0)</f>
        <v>351</v>
      </c>
      <c r="B217" s="20" t="s">
        <v>218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thickBot="1" x14ac:dyDescent="0.3">
      <c r="A218" s="12">
        <f>MATCH(B218,Basedata!B:B,0)</f>
        <v>202</v>
      </c>
      <c r="B218" s="20" t="s">
        <v>219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thickBot="1" x14ac:dyDescent="0.3">
      <c r="A219" s="12">
        <f>MATCH(B219,Basedata!B:B,0)</f>
        <v>203</v>
      </c>
      <c r="B219" s="20" t="s">
        <v>220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thickBot="1" x14ac:dyDescent="0.3">
      <c r="A220" s="12">
        <f>MATCH(B220,Basedata!B:B,0)</f>
        <v>204</v>
      </c>
      <c r="B220" s="20" t="s">
        <v>221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MATCH(B221,Basedata!B:B,0)</f>
        <v>352</v>
      </c>
      <c r="B221" s="20" t="s">
        <v>222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MATCH(B222,Basedata!B:B,0)</f>
        <v>353</v>
      </c>
      <c r="B222" s="20" t="s">
        <v>223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MATCH(B223,Basedata!B:B,0)</f>
        <v>354</v>
      </c>
      <c r="B223" s="20" t="s">
        <v>224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MATCH(B224,Basedata!B:B,0)</f>
        <v>355</v>
      </c>
      <c r="B224" s="20" t="s">
        <v>672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MATCH(B225,Basedata!B:B,0)</f>
        <v>356</v>
      </c>
      <c r="B225" s="20" t="s">
        <v>225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thickBot="1" x14ac:dyDescent="0.3">
      <c r="A226" s="12">
        <f>MATCH(B226,Basedata!B:B,0)</f>
        <v>259</v>
      </c>
      <c r="B226" s="20" t="s">
        <v>226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thickBot="1" x14ac:dyDescent="0.3">
      <c r="A227" s="12">
        <f>MATCH(B227,Basedata!B:B,0)</f>
        <v>260</v>
      </c>
      <c r="B227" s="20" t="s">
        <v>227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thickBot="1" x14ac:dyDescent="0.3">
      <c r="A228" s="12">
        <f>MATCH(B228,Basedata!B:B,0)</f>
        <v>261</v>
      </c>
      <c r="B228" s="20" t="s">
        <v>228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thickBot="1" x14ac:dyDescent="0.3">
      <c r="A229" s="12">
        <f>MATCH(B229,Basedata!B:B,0)</f>
        <v>205</v>
      </c>
      <c r="B229" s="20" t="s">
        <v>355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thickBot="1" x14ac:dyDescent="0.3">
      <c r="A230" s="12">
        <f>MATCH(B230,Basedata!B:B,0)</f>
        <v>266</v>
      </c>
      <c r="B230" s="20" t="s">
        <v>229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thickBot="1" x14ac:dyDescent="0.3">
      <c r="A231" s="12">
        <f>MATCH(B231,Basedata!B:B,0)</f>
        <v>267</v>
      </c>
      <c r="B231" s="20" t="s">
        <v>230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MATCH(B232,Basedata!B:B,0)</f>
        <v>357</v>
      </c>
      <c r="B232" s="20" t="s">
        <v>231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thickBot="1" x14ac:dyDescent="0.3">
      <c r="A233" s="12">
        <f>MATCH(B233,Basedata!B:B,0)</f>
        <v>268</v>
      </c>
      <c r="B233" s="20" t="s">
        <v>232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thickBot="1" x14ac:dyDescent="0.3">
      <c r="A234" s="12">
        <f>MATCH(B234,Basedata!B:B,0)</f>
        <v>269</v>
      </c>
      <c r="B234" s="20" t="s">
        <v>233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 t="e">
        <f>MATCH(B235,Basedata!B:B,0)</f>
        <v>#N/A</v>
      </c>
      <c r="B235" s="20" t="s">
        <v>234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MATCH(B236,Basedata!B:B,0)</f>
        <v>359</v>
      </c>
      <c r="B236" s="20" t="s">
        <v>235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MATCH(B237,Basedata!B:B,0)</f>
        <v>360</v>
      </c>
      <c r="B237" s="20" t="s">
        <v>236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MATCH(B238,Basedata!B:B,0)</f>
        <v>361</v>
      </c>
      <c r="B238" s="20" t="s">
        <v>237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MATCH(B239,Basedata!B:B,0)</f>
        <v>362</v>
      </c>
      <c r="B239" s="20" t="s">
        <v>238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/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D54"/>
  <sheetViews>
    <sheetView workbookViewId="0"/>
  </sheetViews>
  <sheetFormatPr baseColWidth="10" defaultRowHeight="15" x14ac:dyDescent="0.25"/>
  <cols>
    <col min="1" max="1" width="41" customWidth="1"/>
  </cols>
  <sheetData>
    <row r="1" spans="1:4" ht="15.75" thickBot="1" x14ac:dyDescent="0.3">
      <c r="A1" t="s">
        <v>239</v>
      </c>
      <c r="B1" t="s">
        <v>3</v>
      </c>
      <c r="D1" t="s">
        <v>413</v>
      </c>
    </row>
    <row r="2" spans="1:4" ht="15.75" thickBot="1" x14ac:dyDescent="0.3">
      <c r="A2" t="s">
        <v>240</v>
      </c>
      <c r="B2" s="17">
        <v>6892503</v>
      </c>
      <c r="D2" t="str">
        <f>"US " &amp;A2</f>
        <v>US Massachusetts</v>
      </c>
    </row>
    <row r="3" spans="1:4" ht="15.75" thickBot="1" x14ac:dyDescent="0.3">
      <c r="A3" t="s">
        <v>241</v>
      </c>
      <c r="B3" s="17">
        <v>3565287</v>
      </c>
      <c r="D3" t="str">
        <f t="shared" ref="D3:D54" si="0">"US " &amp;A3</f>
        <v>US Connecticut</v>
      </c>
    </row>
    <row r="4" spans="1:4" ht="15.75" thickBot="1" x14ac:dyDescent="0.3">
      <c r="A4" t="s">
        <v>242</v>
      </c>
      <c r="B4" s="17">
        <v>1359711</v>
      </c>
      <c r="D4" t="str">
        <f t="shared" si="0"/>
        <v>US New Hampshire</v>
      </c>
    </row>
    <row r="5" spans="1:4" ht="15.75" thickBot="1" x14ac:dyDescent="0.3">
      <c r="A5" t="s">
        <v>243</v>
      </c>
      <c r="B5" s="17">
        <v>1344212</v>
      </c>
      <c r="D5" t="str">
        <f t="shared" si="0"/>
        <v>US Maine</v>
      </c>
    </row>
    <row r="6" spans="1:4" ht="15.75" thickBot="1" x14ac:dyDescent="0.3">
      <c r="A6" t="s">
        <v>244</v>
      </c>
      <c r="B6" s="17">
        <v>1059361</v>
      </c>
      <c r="D6" t="str">
        <f t="shared" si="0"/>
        <v>US Rhode Island</v>
      </c>
    </row>
    <row r="7" spans="1:4" ht="15.75" thickBot="1" x14ac:dyDescent="0.3">
      <c r="A7" t="s">
        <v>245</v>
      </c>
      <c r="B7" s="17">
        <v>623989</v>
      </c>
      <c r="D7" t="str">
        <f t="shared" si="0"/>
        <v>US Vermont</v>
      </c>
    </row>
    <row r="8" spans="1:4" ht="15.75" thickBot="1" x14ac:dyDescent="0.3">
      <c r="A8" t="s">
        <v>246</v>
      </c>
      <c r="B8" s="17">
        <v>19453561</v>
      </c>
      <c r="D8" t="str">
        <f t="shared" si="0"/>
        <v>US New York</v>
      </c>
    </row>
    <row r="9" spans="1:4" ht="15.75" thickBot="1" x14ac:dyDescent="0.3">
      <c r="A9" t="s">
        <v>247</v>
      </c>
      <c r="B9" s="17">
        <v>12801989</v>
      </c>
      <c r="D9" t="str">
        <f t="shared" si="0"/>
        <v>US Pennsylvania</v>
      </c>
    </row>
    <row r="10" spans="1:4" ht="15.75" thickBot="1" x14ac:dyDescent="0.3">
      <c r="A10" t="s">
        <v>248</v>
      </c>
      <c r="B10" s="17">
        <v>8882190</v>
      </c>
      <c r="D10" t="str">
        <f t="shared" si="0"/>
        <v>US New Jersey</v>
      </c>
    </row>
    <row r="11" spans="1:4" ht="15.75" thickBot="1" x14ac:dyDescent="0.3">
      <c r="A11" t="s">
        <v>249</v>
      </c>
      <c r="B11" s="17">
        <v>21477737</v>
      </c>
      <c r="D11" t="str">
        <f t="shared" si="0"/>
        <v>US Florida</v>
      </c>
    </row>
    <row r="12" spans="1:4" ht="15.75" thickBot="1" x14ac:dyDescent="0.3">
      <c r="A12" t="s">
        <v>90</v>
      </c>
      <c r="B12" s="17">
        <v>10617423</v>
      </c>
      <c r="D12" t="str">
        <f t="shared" si="0"/>
        <v>US Georgia</v>
      </c>
    </row>
    <row r="13" spans="1:4" ht="15.75" thickBot="1" x14ac:dyDescent="0.3">
      <c r="A13" t="s">
        <v>250</v>
      </c>
      <c r="B13" s="17">
        <v>10488084</v>
      </c>
      <c r="D13" t="str">
        <f t="shared" si="0"/>
        <v>US North Carolina</v>
      </c>
    </row>
    <row r="14" spans="1:4" ht="15.75" thickBot="1" x14ac:dyDescent="0.3">
      <c r="A14" t="s">
        <v>251</v>
      </c>
      <c r="B14" s="17">
        <v>8535519</v>
      </c>
      <c r="D14" t="str">
        <f t="shared" si="0"/>
        <v>US Virginia</v>
      </c>
    </row>
    <row r="15" spans="1:4" ht="15.75" thickBot="1" x14ac:dyDescent="0.3">
      <c r="A15" t="s">
        <v>252</v>
      </c>
      <c r="B15" s="17">
        <v>6045680</v>
      </c>
      <c r="D15" t="str">
        <f t="shared" si="0"/>
        <v>US Maryland</v>
      </c>
    </row>
    <row r="16" spans="1:4" ht="15.75" thickBot="1" x14ac:dyDescent="0.3">
      <c r="A16" t="s">
        <v>253</v>
      </c>
      <c r="B16" s="17">
        <v>5148714</v>
      </c>
      <c r="D16" t="str">
        <f t="shared" si="0"/>
        <v>US South Carolina</v>
      </c>
    </row>
    <row r="17" spans="1:4" ht="15.75" thickBot="1" x14ac:dyDescent="0.3">
      <c r="A17" t="s">
        <v>254</v>
      </c>
      <c r="B17" s="17">
        <v>1792147</v>
      </c>
      <c r="D17" t="str">
        <f t="shared" si="0"/>
        <v>US West Virginia</v>
      </c>
    </row>
    <row r="18" spans="1:4" ht="15.75" thickBot="1" x14ac:dyDescent="0.3">
      <c r="A18" t="s">
        <v>255</v>
      </c>
      <c r="B18" s="17">
        <v>973764</v>
      </c>
      <c r="D18" t="str">
        <f t="shared" si="0"/>
        <v>US Delaware</v>
      </c>
    </row>
    <row r="19" spans="1:4" ht="15.75" thickBot="1" x14ac:dyDescent="0.3">
      <c r="A19" t="s">
        <v>256</v>
      </c>
      <c r="B19" s="17">
        <v>705749</v>
      </c>
      <c r="D19" t="str">
        <f t="shared" si="0"/>
        <v>US District of Columbia</v>
      </c>
    </row>
    <row r="20" spans="1:4" ht="15.75" thickBot="1" x14ac:dyDescent="0.3">
      <c r="A20" t="s">
        <v>257</v>
      </c>
      <c r="B20" s="17">
        <v>6829174</v>
      </c>
      <c r="D20" t="str">
        <f t="shared" si="0"/>
        <v>US Tennessee</v>
      </c>
    </row>
    <row r="21" spans="1:4" ht="15.75" thickBot="1" x14ac:dyDescent="0.3">
      <c r="A21" t="s">
        <v>258</v>
      </c>
      <c r="B21" s="17">
        <v>4903185</v>
      </c>
      <c r="D21" t="str">
        <f t="shared" si="0"/>
        <v>US Alabama</v>
      </c>
    </row>
    <row r="22" spans="1:4" ht="15.75" thickBot="1" x14ac:dyDescent="0.3">
      <c r="A22" t="s">
        <v>259</v>
      </c>
      <c r="B22" s="17">
        <v>4467673</v>
      </c>
      <c r="D22" t="str">
        <f t="shared" si="0"/>
        <v>US Kentucky</v>
      </c>
    </row>
    <row r="23" spans="1:4" ht="15.75" thickBot="1" x14ac:dyDescent="0.3">
      <c r="A23" t="s">
        <v>260</v>
      </c>
      <c r="B23" s="17">
        <v>2976149</v>
      </c>
      <c r="D23" t="str">
        <f t="shared" si="0"/>
        <v>US Mississippi</v>
      </c>
    </row>
    <row r="24" spans="1:4" ht="15.75" thickBot="1" x14ac:dyDescent="0.3">
      <c r="A24" t="s">
        <v>261</v>
      </c>
      <c r="B24" s="17">
        <v>28995881</v>
      </c>
      <c r="D24" t="str">
        <f t="shared" si="0"/>
        <v>US Texas</v>
      </c>
    </row>
    <row r="25" spans="1:4" ht="15.75" thickBot="1" x14ac:dyDescent="0.3">
      <c r="A25" t="s">
        <v>262</v>
      </c>
      <c r="B25" s="17">
        <v>4648794</v>
      </c>
      <c r="D25" t="str">
        <f t="shared" si="0"/>
        <v>US Louisiana</v>
      </c>
    </row>
    <row r="26" spans="1:4" ht="15.75" thickBot="1" x14ac:dyDescent="0.3">
      <c r="A26" t="s">
        <v>263</v>
      </c>
      <c r="B26" s="17">
        <v>3956971</v>
      </c>
      <c r="D26" t="str">
        <f t="shared" si="0"/>
        <v>US Oklahoma</v>
      </c>
    </row>
    <row r="27" spans="1:4" ht="15.75" thickBot="1" x14ac:dyDescent="0.3">
      <c r="A27" t="s">
        <v>264</v>
      </c>
      <c r="B27" s="17">
        <v>3017804</v>
      </c>
      <c r="D27" t="str">
        <f t="shared" si="0"/>
        <v>US Arkansas</v>
      </c>
    </row>
    <row r="28" spans="1:4" ht="15.75" thickBot="1" x14ac:dyDescent="0.3">
      <c r="A28" t="s">
        <v>265</v>
      </c>
      <c r="B28" s="17">
        <v>12671821</v>
      </c>
      <c r="D28" t="str">
        <f t="shared" si="0"/>
        <v>US Illinois</v>
      </c>
    </row>
    <row r="29" spans="1:4" ht="15.75" thickBot="1" x14ac:dyDescent="0.3">
      <c r="A29" t="s">
        <v>266</v>
      </c>
      <c r="B29" s="17">
        <v>11689100</v>
      </c>
      <c r="D29" t="str">
        <f t="shared" si="0"/>
        <v>US Ohio</v>
      </c>
    </row>
    <row r="30" spans="1:4" ht="15.75" thickBot="1" x14ac:dyDescent="0.3">
      <c r="A30" t="s">
        <v>267</v>
      </c>
      <c r="B30" s="17">
        <v>9986857</v>
      </c>
      <c r="D30" t="str">
        <f t="shared" si="0"/>
        <v>US Michigan</v>
      </c>
    </row>
    <row r="31" spans="1:4" ht="15.75" thickBot="1" x14ac:dyDescent="0.3">
      <c r="A31" t="s">
        <v>268</v>
      </c>
      <c r="B31" s="17">
        <v>6732219</v>
      </c>
      <c r="D31" t="str">
        <f t="shared" si="0"/>
        <v>US Indiana</v>
      </c>
    </row>
    <row r="32" spans="1:4" ht="15.75" thickBot="1" x14ac:dyDescent="0.3">
      <c r="A32" t="s">
        <v>269</v>
      </c>
      <c r="B32" s="17">
        <v>5822434</v>
      </c>
      <c r="D32" t="str">
        <f t="shared" si="0"/>
        <v>US Wisconsin</v>
      </c>
    </row>
    <row r="33" spans="1:4" ht="15.75" thickBot="1" x14ac:dyDescent="0.3">
      <c r="A33" t="s">
        <v>270</v>
      </c>
      <c r="B33" s="17">
        <v>6137428</v>
      </c>
      <c r="D33" t="str">
        <f t="shared" si="0"/>
        <v>US Missouri</v>
      </c>
    </row>
    <row r="34" spans="1:4" ht="15.75" thickBot="1" x14ac:dyDescent="0.3">
      <c r="A34" t="s">
        <v>271</v>
      </c>
      <c r="B34" s="17">
        <v>5639632</v>
      </c>
      <c r="D34" t="str">
        <f t="shared" si="0"/>
        <v>US Minnesota</v>
      </c>
    </row>
    <row r="35" spans="1:4" ht="15.75" thickBot="1" x14ac:dyDescent="0.3">
      <c r="A35" t="s">
        <v>272</v>
      </c>
      <c r="B35" s="17">
        <v>3155070</v>
      </c>
      <c r="D35" t="str">
        <f t="shared" si="0"/>
        <v>US Iowa</v>
      </c>
    </row>
    <row r="36" spans="1:4" ht="15.75" thickBot="1" x14ac:dyDescent="0.3">
      <c r="A36" t="s">
        <v>273</v>
      </c>
      <c r="B36" s="17">
        <v>2913314</v>
      </c>
      <c r="D36" t="str">
        <f t="shared" si="0"/>
        <v>US Kansas</v>
      </c>
    </row>
    <row r="37" spans="1:4" ht="15.75" thickBot="1" x14ac:dyDescent="0.3">
      <c r="A37" t="s">
        <v>274</v>
      </c>
      <c r="B37" s="17">
        <v>1934408</v>
      </c>
      <c r="D37" t="str">
        <f t="shared" si="0"/>
        <v>US Nebraska</v>
      </c>
    </row>
    <row r="38" spans="1:4" ht="15.75" thickBot="1" x14ac:dyDescent="0.3">
      <c r="A38" t="s">
        <v>275</v>
      </c>
      <c r="B38" s="17">
        <v>884659</v>
      </c>
      <c r="D38" t="str">
        <f t="shared" si="0"/>
        <v>US South Dakota</v>
      </c>
    </row>
    <row r="39" spans="1:4" ht="15.75" thickBot="1" x14ac:dyDescent="0.3">
      <c r="A39" t="s">
        <v>276</v>
      </c>
      <c r="B39" s="17">
        <v>762062</v>
      </c>
      <c r="D39" t="str">
        <f t="shared" si="0"/>
        <v>US North Dakota</v>
      </c>
    </row>
    <row r="40" spans="1:4" ht="15.75" thickBot="1" x14ac:dyDescent="0.3">
      <c r="A40" t="s">
        <v>277</v>
      </c>
      <c r="B40" s="17">
        <v>7278717</v>
      </c>
      <c r="D40" t="str">
        <f t="shared" si="0"/>
        <v>US Arizona</v>
      </c>
    </row>
    <row r="41" spans="1:4" ht="15.75" thickBot="1" x14ac:dyDescent="0.3">
      <c r="A41" t="s">
        <v>278</v>
      </c>
      <c r="B41" s="17">
        <v>5758736</v>
      </c>
      <c r="D41" t="str">
        <f t="shared" si="0"/>
        <v>US Colorado</v>
      </c>
    </row>
    <row r="42" spans="1:4" ht="15.75" thickBot="1" x14ac:dyDescent="0.3">
      <c r="A42" t="s">
        <v>279</v>
      </c>
      <c r="B42" s="17">
        <v>3205958</v>
      </c>
      <c r="D42" t="str">
        <f t="shared" si="0"/>
        <v>US Utah</v>
      </c>
    </row>
    <row r="43" spans="1:4" ht="15.75" thickBot="1" x14ac:dyDescent="0.3">
      <c r="A43" t="s">
        <v>280</v>
      </c>
      <c r="B43" s="17">
        <v>3080156</v>
      </c>
      <c r="D43" t="str">
        <f t="shared" si="0"/>
        <v>US Nevada</v>
      </c>
    </row>
    <row r="44" spans="1:4" ht="15.75" thickBot="1" x14ac:dyDescent="0.3">
      <c r="A44" t="s">
        <v>281</v>
      </c>
      <c r="B44" s="17">
        <v>2096829</v>
      </c>
      <c r="D44" t="str">
        <f t="shared" si="0"/>
        <v>US New Mexico</v>
      </c>
    </row>
    <row r="45" spans="1:4" ht="15.75" thickBot="1" x14ac:dyDescent="0.3">
      <c r="A45" t="s">
        <v>282</v>
      </c>
      <c r="B45" s="17">
        <v>1787065</v>
      </c>
      <c r="D45" t="str">
        <f t="shared" si="0"/>
        <v>US Idaho</v>
      </c>
    </row>
    <row r="46" spans="1:4" ht="15.75" thickBot="1" x14ac:dyDescent="0.3">
      <c r="A46" t="s">
        <v>283</v>
      </c>
      <c r="B46" s="17">
        <v>1068778</v>
      </c>
      <c r="D46" t="str">
        <f t="shared" si="0"/>
        <v>US Montana</v>
      </c>
    </row>
    <row r="47" spans="1:4" ht="15.75" thickBot="1" x14ac:dyDescent="0.3">
      <c r="A47" t="s">
        <v>284</v>
      </c>
      <c r="B47" s="17">
        <v>578759</v>
      </c>
      <c r="D47" t="str">
        <f t="shared" si="0"/>
        <v>US Wyoming</v>
      </c>
    </row>
    <row r="48" spans="1:4" ht="15.75" thickBot="1" x14ac:dyDescent="0.3">
      <c r="A48" t="s">
        <v>285</v>
      </c>
      <c r="B48" s="17">
        <v>39512223</v>
      </c>
      <c r="D48" t="str">
        <f t="shared" si="0"/>
        <v>US California</v>
      </c>
    </row>
    <row r="49" spans="1:4" ht="15.75" thickBot="1" x14ac:dyDescent="0.3">
      <c r="A49" t="s">
        <v>286</v>
      </c>
      <c r="B49" s="17">
        <v>7614893</v>
      </c>
      <c r="D49" t="str">
        <f t="shared" si="0"/>
        <v>US Washington</v>
      </c>
    </row>
    <row r="50" spans="1:4" ht="15.75" thickBot="1" x14ac:dyDescent="0.3">
      <c r="A50" t="s">
        <v>287</v>
      </c>
      <c r="B50" s="17">
        <v>4217737</v>
      </c>
      <c r="D50" t="str">
        <f t="shared" si="0"/>
        <v>US Oregon</v>
      </c>
    </row>
    <row r="51" spans="1:4" ht="15.75" thickBot="1" x14ac:dyDescent="0.3">
      <c r="A51" t="s">
        <v>288</v>
      </c>
      <c r="B51" s="17">
        <v>1415872</v>
      </c>
      <c r="D51" t="str">
        <f t="shared" si="0"/>
        <v>US Hawaii</v>
      </c>
    </row>
    <row r="52" spans="1:4" ht="15.75" thickBot="1" x14ac:dyDescent="0.3">
      <c r="A52" t="s">
        <v>289</v>
      </c>
      <c r="B52" s="17">
        <v>731545</v>
      </c>
      <c r="D52" t="str">
        <f t="shared" si="0"/>
        <v>US Alaska</v>
      </c>
    </row>
    <row r="53" spans="1:4" ht="15.75" thickBot="1" x14ac:dyDescent="0.3">
      <c r="A53" t="s">
        <v>290</v>
      </c>
      <c r="B53" s="18">
        <v>328239523</v>
      </c>
    </row>
    <row r="54" spans="1:4" ht="15.75" thickBot="1" x14ac:dyDescent="0.3">
      <c r="A54" t="s">
        <v>177</v>
      </c>
      <c r="B54" s="19">
        <v>3193694</v>
      </c>
      <c r="D54" t="str">
        <f t="shared" si="0"/>
        <v>US Puerto Rico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workbookViewId="0">
      <selection activeCell="A30" sqref="A3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57" t="s">
        <v>418</v>
      </c>
      <c r="C5" s="57" t="s">
        <v>419</v>
      </c>
      <c r="D5" s="59" t="s">
        <v>420</v>
      </c>
      <c r="E5" s="23" t="s">
        <v>421</v>
      </c>
      <c r="F5" s="59" t="s">
        <v>423</v>
      </c>
      <c r="G5" s="55" t="s">
        <v>424</v>
      </c>
      <c r="H5" s="55" t="s">
        <v>425</v>
      </c>
      <c r="I5" s="55" t="s">
        <v>426</v>
      </c>
      <c r="J5" s="55" t="s">
        <v>427</v>
      </c>
    </row>
    <row r="6" spans="2:11" ht="30.75" thickBot="1" x14ac:dyDescent="0.3">
      <c r="B6" s="58"/>
      <c r="C6" s="58"/>
      <c r="D6" s="60"/>
      <c r="E6" s="24" t="s">
        <v>422</v>
      </c>
      <c r="F6" s="60"/>
      <c r="G6" s="56"/>
      <c r="H6" s="56"/>
      <c r="I6" s="56"/>
      <c r="J6" s="56"/>
    </row>
    <row r="7" spans="2:11" ht="18.75" thickBot="1" x14ac:dyDescent="0.3">
      <c r="B7" s="25" t="s">
        <v>428</v>
      </c>
      <c r="C7" s="25" t="s">
        <v>429</v>
      </c>
      <c r="D7" s="20" t="s">
        <v>634</v>
      </c>
      <c r="E7" s="27" t="s">
        <v>430</v>
      </c>
      <c r="F7" s="26" t="s">
        <v>431</v>
      </c>
      <c r="G7" s="28">
        <v>59500510</v>
      </c>
      <c r="H7" s="28">
        <v>425.91</v>
      </c>
      <c r="I7" s="28" t="s">
        <v>432</v>
      </c>
      <c r="J7" s="29" t="s">
        <v>433</v>
      </c>
      <c r="K7" t="str">
        <f>"China " &amp; D7</f>
        <v>China Anhui</v>
      </c>
    </row>
    <row r="8" spans="2:11" ht="29.25" customHeight="1" thickBot="1" x14ac:dyDescent="0.3">
      <c r="B8" s="25" t="s">
        <v>434</v>
      </c>
      <c r="C8" s="25" t="s">
        <v>435</v>
      </c>
      <c r="D8" s="20" t="s">
        <v>437</v>
      </c>
      <c r="E8" s="27" t="s">
        <v>436</v>
      </c>
      <c r="F8" s="30" t="s">
        <v>437</v>
      </c>
      <c r="G8" s="28">
        <v>19612368</v>
      </c>
      <c r="H8" s="28" t="s">
        <v>438</v>
      </c>
      <c r="I8" s="28" t="s">
        <v>439</v>
      </c>
      <c r="J8" s="29" t="s">
        <v>440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441</v>
      </c>
      <c r="C9" s="25" t="s">
        <v>442</v>
      </c>
      <c r="D9" s="20" t="s">
        <v>444</v>
      </c>
      <c r="E9" s="27" t="s">
        <v>443</v>
      </c>
      <c r="F9" s="30" t="s">
        <v>444</v>
      </c>
      <c r="G9" s="28">
        <v>28846170</v>
      </c>
      <c r="H9" s="28">
        <v>350.5</v>
      </c>
      <c r="I9" s="28" t="s">
        <v>445</v>
      </c>
      <c r="J9" s="29" t="s">
        <v>446</v>
      </c>
      <c r="K9" t="str">
        <f t="shared" si="0"/>
        <v>China Chongqing</v>
      </c>
    </row>
    <row r="10" spans="2:11" ht="30.75" thickBot="1" x14ac:dyDescent="0.3">
      <c r="B10" s="31" t="s">
        <v>447</v>
      </c>
      <c r="C10" s="31" t="s">
        <v>448</v>
      </c>
      <c r="D10" s="32" t="s">
        <v>653</v>
      </c>
      <c r="E10" s="33" t="s">
        <v>449</v>
      </c>
      <c r="F10" s="34" t="s">
        <v>450</v>
      </c>
      <c r="G10" s="35">
        <v>36894216</v>
      </c>
      <c r="H10" s="35">
        <v>304.14999999999998</v>
      </c>
      <c r="I10" s="35" t="s">
        <v>451</v>
      </c>
      <c r="J10" s="36" t="s">
        <v>452</v>
      </c>
      <c r="K10" t="str">
        <f t="shared" si="0"/>
        <v>China Fujian</v>
      </c>
    </row>
    <row r="11" spans="2:11" ht="18.75" thickBot="1" x14ac:dyDescent="0.3">
      <c r="B11" s="31" t="s">
        <v>453</v>
      </c>
      <c r="C11" s="31" t="s">
        <v>454</v>
      </c>
      <c r="D11" s="32" t="s">
        <v>654</v>
      </c>
      <c r="E11" s="33" t="s">
        <v>455</v>
      </c>
      <c r="F11" s="34" t="s">
        <v>456</v>
      </c>
      <c r="G11" s="35">
        <v>104303132</v>
      </c>
      <c r="H11" s="35">
        <v>579.46</v>
      </c>
      <c r="I11" s="35" t="s">
        <v>457</v>
      </c>
      <c r="J11" s="36" t="s">
        <v>458</v>
      </c>
      <c r="K11" t="str">
        <f t="shared" si="0"/>
        <v>China Guangdong</v>
      </c>
    </row>
    <row r="12" spans="2:11" ht="18.75" thickBot="1" x14ac:dyDescent="0.3">
      <c r="B12" s="25" t="s">
        <v>459</v>
      </c>
      <c r="C12" s="25" t="s">
        <v>460</v>
      </c>
      <c r="D12" s="20" t="s">
        <v>635</v>
      </c>
      <c r="E12" s="27" t="s">
        <v>461</v>
      </c>
      <c r="F12" s="26" t="s">
        <v>462</v>
      </c>
      <c r="G12" s="28">
        <v>25575254</v>
      </c>
      <c r="H12" s="28">
        <v>56.29</v>
      </c>
      <c r="I12" s="28" t="s">
        <v>463</v>
      </c>
      <c r="J12" s="29" t="s">
        <v>464</v>
      </c>
      <c r="K12" t="str">
        <f t="shared" si="0"/>
        <v>China Gansu</v>
      </c>
    </row>
    <row r="13" spans="2:11" ht="54.75" thickBot="1" x14ac:dyDescent="0.3">
      <c r="B13" s="25" t="s">
        <v>465</v>
      </c>
      <c r="C13" s="25" t="s">
        <v>466</v>
      </c>
      <c r="D13" s="20" t="s">
        <v>660</v>
      </c>
      <c r="E13" s="27" t="s">
        <v>467</v>
      </c>
      <c r="F13" s="26" t="s">
        <v>468</v>
      </c>
      <c r="G13" s="28">
        <v>46026629</v>
      </c>
      <c r="H13" s="28">
        <v>195.02</v>
      </c>
      <c r="I13" s="28" t="s">
        <v>469</v>
      </c>
      <c r="J13" s="29" t="s">
        <v>470</v>
      </c>
      <c r="K13" t="str">
        <f t="shared" si="0"/>
        <v>China Guangxi</v>
      </c>
    </row>
    <row r="14" spans="2:11" ht="18.75" thickBot="1" x14ac:dyDescent="0.3">
      <c r="B14" s="25" t="s">
        <v>471</v>
      </c>
      <c r="C14" s="25" t="s">
        <v>472</v>
      </c>
      <c r="D14" s="20" t="s">
        <v>636</v>
      </c>
      <c r="E14" s="27" t="s">
        <v>473</v>
      </c>
      <c r="F14" s="26" t="s">
        <v>474</v>
      </c>
      <c r="G14" s="28">
        <v>34746468</v>
      </c>
      <c r="H14" s="28">
        <v>197.42</v>
      </c>
      <c r="I14" s="28" t="s">
        <v>475</v>
      </c>
      <c r="J14" s="29" t="s">
        <v>476</v>
      </c>
      <c r="K14" t="str">
        <f t="shared" si="0"/>
        <v>China Guizhou</v>
      </c>
    </row>
    <row r="15" spans="2:11" ht="18.75" thickBot="1" x14ac:dyDescent="0.3">
      <c r="B15" s="25" t="s">
        <v>477</v>
      </c>
      <c r="C15" s="25" t="s">
        <v>478</v>
      </c>
      <c r="D15" s="20" t="s">
        <v>637</v>
      </c>
      <c r="E15" s="27" t="s">
        <v>479</v>
      </c>
      <c r="F15" s="26" t="s">
        <v>480</v>
      </c>
      <c r="G15" s="28">
        <v>94023567</v>
      </c>
      <c r="H15" s="28">
        <v>563.01</v>
      </c>
      <c r="I15" s="28" t="s">
        <v>481</v>
      </c>
      <c r="J15" s="29" t="s">
        <v>482</v>
      </c>
      <c r="K15" t="str">
        <f t="shared" si="0"/>
        <v>China Henan</v>
      </c>
    </row>
    <row r="16" spans="2:11" ht="18.75" thickBot="1" x14ac:dyDescent="0.3">
      <c r="B16" s="25" t="s">
        <v>483</v>
      </c>
      <c r="C16" s="25" t="s">
        <v>484</v>
      </c>
      <c r="D16" s="20" t="s">
        <v>638</v>
      </c>
      <c r="E16" s="27" t="s">
        <v>485</v>
      </c>
      <c r="F16" s="26" t="s">
        <v>486</v>
      </c>
      <c r="G16" s="28">
        <v>57237740</v>
      </c>
      <c r="H16" s="28">
        <v>307.89</v>
      </c>
      <c r="I16" s="28" t="s">
        <v>487</v>
      </c>
      <c r="J16" s="29" t="s">
        <v>488</v>
      </c>
      <c r="K16" t="str">
        <f t="shared" si="0"/>
        <v>China Hubei</v>
      </c>
    </row>
    <row r="17" spans="2:11" ht="30.75" thickBot="1" x14ac:dyDescent="0.3">
      <c r="B17" s="25" t="s">
        <v>489</v>
      </c>
      <c r="C17" s="25" t="s">
        <v>490</v>
      </c>
      <c r="D17" s="20" t="s">
        <v>639</v>
      </c>
      <c r="E17" s="27" t="s">
        <v>491</v>
      </c>
      <c r="F17" s="26" t="s">
        <v>492</v>
      </c>
      <c r="G17" s="28">
        <v>71854202</v>
      </c>
      <c r="H17" s="28">
        <v>382.81</v>
      </c>
      <c r="I17" s="28" t="s">
        <v>493</v>
      </c>
      <c r="J17" s="29" t="s">
        <v>494</v>
      </c>
      <c r="K17" t="str">
        <f t="shared" si="0"/>
        <v>China Hebei</v>
      </c>
    </row>
    <row r="18" spans="2:11" ht="18.75" thickBot="1" x14ac:dyDescent="0.3">
      <c r="B18" s="31" t="s">
        <v>495</v>
      </c>
      <c r="C18" s="31" t="s">
        <v>496</v>
      </c>
      <c r="D18" s="32" t="s">
        <v>655</v>
      </c>
      <c r="E18" s="33" t="s">
        <v>497</v>
      </c>
      <c r="F18" s="34" t="s">
        <v>498</v>
      </c>
      <c r="G18" s="37">
        <v>9171300</v>
      </c>
      <c r="H18" s="35">
        <v>255.04</v>
      </c>
      <c r="I18" s="35" t="s">
        <v>499</v>
      </c>
      <c r="J18" s="36" t="s">
        <v>500</v>
      </c>
      <c r="K18" t="str">
        <f t="shared" si="0"/>
        <v>China Hainan</v>
      </c>
    </row>
    <row r="19" spans="2:11" ht="54.75" thickBot="1" x14ac:dyDescent="0.3">
      <c r="B19" s="38" t="s">
        <v>501</v>
      </c>
      <c r="C19" s="39" t="s">
        <v>502</v>
      </c>
      <c r="D19" s="20" t="s">
        <v>105</v>
      </c>
      <c r="E19" s="40" t="s">
        <v>503</v>
      </c>
      <c r="F19" s="41" t="s">
        <v>105</v>
      </c>
      <c r="G19" s="42">
        <v>7061200</v>
      </c>
      <c r="H19" s="42" t="s">
        <v>504</v>
      </c>
      <c r="I19" s="42" t="s">
        <v>505</v>
      </c>
      <c r="J19" s="43" t="s">
        <v>506</v>
      </c>
      <c r="K19" t="str">
        <f t="shared" si="0"/>
        <v>China Hong Kong</v>
      </c>
    </row>
    <row r="20" spans="2:11" ht="36.75" thickBot="1" x14ac:dyDescent="0.3">
      <c r="B20" s="25" t="s">
        <v>507</v>
      </c>
      <c r="C20" s="25" t="s">
        <v>508</v>
      </c>
      <c r="D20" s="20" t="s">
        <v>640</v>
      </c>
      <c r="E20" s="27" t="s">
        <v>509</v>
      </c>
      <c r="F20" s="26" t="s">
        <v>510</v>
      </c>
      <c r="G20" s="28">
        <v>38312224</v>
      </c>
      <c r="H20" s="28">
        <v>84.38</v>
      </c>
      <c r="I20" s="28" t="s">
        <v>511</v>
      </c>
      <c r="J20" s="29" t="s">
        <v>512</v>
      </c>
      <c r="K20" t="str">
        <f t="shared" si="0"/>
        <v>China Heilongjiang</v>
      </c>
    </row>
    <row r="21" spans="2:11" ht="18.75" thickBot="1" x14ac:dyDescent="0.3">
      <c r="B21" s="25" t="s">
        <v>513</v>
      </c>
      <c r="C21" s="25" t="s">
        <v>514</v>
      </c>
      <c r="D21" s="20" t="s">
        <v>641</v>
      </c>
      <c r="E21" s="27" t="s">
        <v>515</v>
      </c>
      <c r="F21" s="26" t="s">
        <v>516</v>
      </c>
      <c r="G21" s="28">
        <v>65683722</v>
      </c>
      <c r="H21" s="28">
        <v>312.77</v>
      </c>
      <c r="I21" s="28" t="s">
        <v>517</v>
      </c>
      <c r="J21" s="29" t="s">
        <v>518</v>
      </c>
      <c r="K21" t="str">
        <f t="shared" si="0"/>
        <v>China Hunan</v>
      </c>
    </row>
    <row r="22" spans="2:11" ht="18.75" thickBot="1" x14ac:dyDescent="0.3">
      <c r="B22" s="25" t="s">
        <v>519</v>
      </c>
      <c r="C22" s="25" t="s">
        <v>520</v>
      </c>
      <c r="D22" s="20" t="s">
        <v>642</v>
      </c>
      <c r="E22" s="27" t="s">
        <v>521</v>
      </c>
      <c r="F22" s="26" t="s">
        <v>522</v>
      </c>
      <c r="G22" s="28">
        <v>27462297</v>
      </c>
      <c r="H22" s="28">
        <v>146.54</v>
      </c>
      <c r="I22" s="28" t="s">
        <v>523</v>
      </c>
      <c r="J22" s="29" t="s">
        <v>524</v>
      </c>
      <c r="K22" t="str">
        <f t="shared" si="0"/>
        <v>China Jilin</v>
      </c>
    </row>
    <row r="23" spans="2:11" ht="18.75" thickBot="1" x14ac:dyDescent="0.3">
      <c r="B23" s="25" t="s">
        <v>525</v>
      </c>
      <c r="C23" s="25" t="s">
        <v>526</v>
      </c>
      <c r="D23" s="20" t="s">
        <v>643</v>
      </c>
      <c r="E23" s="27" t="s">
        <v>527</v>
      </c>
      <c r="F23" s="26" t="s">
        <v>528</v>
      </c>
      <c r="G23" s="28">
        <v>78659903</v>
      </c>
      <c r="H23" s="28">
        <v>766.66</v>
      </c>
      <c r="I23" s="28" t="s">
        <v>529</v>
      </c>
      <c r="J23" s="29" t="s">
        <v>530</v>
      </c>
      <c r="K23" t="str">
        <f t="shared" si="0"/>
        <v>China Jiangsu</v>
      </c>
    </row>
    <row r="24" spans="2:11" ht="18.75" thickBot="1" x14ac:dyDescent="0.3">
      <c r="B24" s="25" t="s">
        <v>531</v>
      </c>
      <c r="C24" s="25" t="s">
        <v>532</v>
      </c>
      <c r="D24" s="20" t="s">
        <v>644</v>
      </c>
      <c r="E24" s="27" t="s">
        <v>533</v>
      </c>
      <c r="F24" s="26" t="s">
        <v>534</v>
      </c>
      <c r="G24" s="28">
        <v>44567475</v>
      </c>
      <c r="H24" s="28">
        <v>266.87</v>
      </c>
      <c r="I24" s="28" t="s">
        <v>481</v>
      </c>
      <c r="J24" s="29" t="s">
        <v>535</v>
      </c>
      <c r="K24" t="str">
        <f t="shared" si="0"/>
        <v>China Jiangxi</v>
      </c>
    </row>
    <row r="25" spans="2:11" ht="18.75" thickBot="1" x14ac:dyDescent="0.3">
      <c r="B25" s="25" t="s">
        <v>536</v>
      </c>
      <c r="C25" s="25" t="s">
        <v>537</v>
      </c>
      <c r="D25" s="20" t="s">
        <v>645</v>
      </c>
      <c r="E25" s="27" t="s">
        <v>538</v>
      </c>
      <c r="F25" s="26" t="s">
        <v>539</v>
      </c>
      <c r="G25" s="28">
        <v>43746323</v>
      </c>
      <c r="H25" s="28">
        <v>299.83</v>
      </c>
      <c r="I25" s="28" t="s">
        <v>540</v>
      </c>
      <c r="J25" s="29" t="s">
        <v>541</v>
      </c>
      <c r="K25" t="str">
        <f t="shared" si="0"/>
        <v>China Liaoning</v>
      </c>
    </row>
    <row r="26" spans="2:11" ht="54.75" thickBot="1" x14ac:dyDescent="0.3">
      <c r="B26" s="38" t="s">
        <v>542</v>
      </c>
      <c r="C26" s="39" t="s">
        <v>543</v>
      </c>
      <c r="D26" s="20" t="s">
        <v>545</v>
      </c>
      <c r="E26" s="40" t="s">
        <v>544</v>
      </c>
      <c r="F26" s="41" t="s">
        <v>545</v>
      </c>
      <c r="G26" s="42">
        <v>552300</v>
      </c>
      <c r="H26" s="42" t="s">
        <v>546</v>
      </c>
      <c r="I26" s="42">
        <v>29</v>
      </c>
      <c r="J26" s="43" t="s">
        <v>547</v>
      </c>
      <c r="K26" t="str">
        <f t="shared" si="0"/>
        <v>China Macau</v>
      </c>
    </row>
    <row r="27" spans="2:11" ht="36.75" thickBot="1" x14ac:dyDescent="0.3">
      <c r="B27" s="25" t="s">
        <v>548</v>
      </c>
      <c r="C27" s="25" t="s">
        <v>549</v>
      </c>
      <c r="D27" s="20" t="s">
        <v>656</v>
      </c>
      <c r="E27" s="27" t="s">
        <v>550</v>
      </c>
      <c r="F27" s="26" t="s">
        <v>551</v>
      </c>
      <c r="G27" s="28">
        <v>24706321</v>
      </c>
      <c r="H27" s="28">
        <v>20.88</v>
      </c>
      <c r="I27" s="28" t="s">
        <v>552</v>
      </c>
      <c r="J27" s="29" t="s">
        <v>553</v>
      </c>
      <c r="K27" t="str">
        <f t="shared" si="0"/>
        <v>China Inner Mongolia</v>
      </c>
    </row>
    <row r="28" spans="2:11" ht="54.75" thickBot="1" x14ac:dyDescent="0.3">
      <c r="B28" s="25" t="s">
        <v>554</v>
      </c>
      <c r="C28" s="25" t="s">
        <v>555</v>
      </c>
      <c r="D28" s="20" t="s">
        <v>657</v>
      </c>
      <c r="E28" s="27" t="s">
        <v>556</v>
      </c>
      <c r="F28" s="26" t="s">
        <v>557</v>
      </c>
      <c r="G28" s="28">
        <v>6301350</v>
      </c>
      <c r="H28" s="28">
        <v>94.89</v>
      </c>
      <c r="I28" s="28" t="s">
        <v>558</v>
      </c>
      <c r="J28" s="29" t="s">
        <v>559</v>
      </c>
      <c r="K28" t="str">
        <f t="shared" si="0"/>
        <v>China Ningxia</v>
      </c>
    </row>
    <row r="29" spans="2:11" ht="18.75" thickBot="1" x14ac:dyDescent="0.3">
      <c r="B29" s="25" t="s">
        <v>560</v>
      </c>
      <c r="C29" s="25" t="s">
        <v>561</v>
      </c>
      <c r="D29" s="20" t="s">
        <v>646</v>
      </c>
      <c r="E29" s="27" t="s">
        <v>562</v>
      </c>
      <c r="F29" s="26" t="s">
        <v>563</v>
      </c>
      <c r="G29" s="28">
        <v>5626722</v>
      </c>
      <c r="H29" s="28">
        <v>7.8</v>
      </c>
      <c r="I29" s="28" t="s">
        <v>564</v>
      </c>
      <c r="J29" s="29" t="s">
        <v>565</v>
      </c>
      <c r="K29" t="str">
        <f t="shared" si="0"/>
        <v>China Qinghai</v>
      </c>
    </row>
    <row r="30" spans="2:11" ht="18.75" thickBot="1" x14ac:dyDescent="0.3">
      <c r="B30" s="25" t="s">
        <v>566</v>
      </c>
      <c r="C30" s="25" t="s">
        <v>567</v>
      </c>
      <c r="D30" s="20" t="s">
        <v>647</v>
      </c>
      <c r="E30" s="27" t="s">
        <v>568</v>
      </c>
      <c r="F30" s="26" t="s">
        <v>569</v>
      </c>
      <c r="G30" s="28">
        <v>80418200</v>
      </c>
      <c r="H30" s="28">
        <v>165.81</v>
      </c>
      <c r="I30" s="28" t="s">
        <v>570</v>
      </c>
      <c r="J30" s="29" t="s">
        <v>571</v>
      </c>
      <c r="K30" t="str">
        <f t="shared" si="0"/>
        <v>China Sichuan</v>
      </c>
    </row>
    <row r="31" spans="2:11" ht="18.75" thickBot="1" x14ac:dyDescent="0.3">
      <c r="B31" s="25" t="s">
        <v>572</v>
      </c>
      <c r="C31" s="25" t="s">
        <v>573</v>
      </c>
      <c r="D31" s="20" t="s">
        <v>648</v>
      </c>
      <c r="E31" s="27" t="s">
        <v>574</v>
      </c>
      <c r="F31" s="26" t="s">
        <v>575</v>
      </c>
      <c r="G31" s="28">
        <v>95793065</v>
      </c>
      <c r="H31" s="28">
        <v>622.84</v>
      </c>
      <c r="I31" s="28" t="s">
        <v>576</v>
      </c>
      <c r="J31" s="29" t="s">
        <v>577</v>
      </c>
      <c r="K31" t="str">
        <f t="shared" si="0"/>
        <v>China Shandong</v>
      </c>
    </row>
    <row r="32" spans="2:11" ht="20.25" customHeight="1" thickBot="1" x14ac:dyDescent="0.3">
      <c r="B32" s="25" t="s">
        <v>578</v>
      </c>
      <c r="C32" s="25" t="s">
        <v>579</v>
      </c>
      <c r="D32" s="20" t="s">
        <v>581</v>
      </c>
      <c r="E32" s="27" t="s">
        <v>580</v>
      </c>
      <c r="F32" s="30" t="s">
        <v>581</v>
      </c>
      <c r="G32" s="28">
        <v>23019148</v>
      </c>
      <c r="H32" s="28" t="s">
        <v>582</v>
      </c>
      <c r="I32" s="28" t="s">
        <v>583</v>
      </c>
      <c r="J32" s="29" t="s">
        <v>584</v>
      </c>
      <c r="K32" t="str">
        <f t="shared" si="0"/>
        <v>China Shanghai</v>
      </c>
    </row>
    <row r="33" spans="2:11" ht="18.75" thickBot="1" x14ac:dyDescent="0.3">
      <c r="B33" s="25" t="s">
        <v>585</v>
      </c>
      <c r="C33" s="25" t="s">
        <v>586</v>
      </c>
      <c r="D33" s="20" t="s">
        <v>649</v>
      </c>
      <c r="E33" s="27" t="s">
        <v>587</v>
      </c>
      <c r="F33" s="26" t="s">
        <v>588</v>
      </c>
      <c r="G33" s="28">
        <v>37327378</v>
      </c>
      <c r="H33" s="28">
        <v>181.55</v>
      </c>
      <c r="I33" s="28" t="s">
        <v>589</v>
      </c>
      <c r="J33" s="29" t="s">
        <v>590</v>
      </c>
      <c r="K33" t="str">
        <f t="shared" si="0"/>
        <v>China Shaanxi</v>
      </c>
    </row>
    <row r="34" spans="2:11" ht="18.75" thickBot="1" x14ac:dyDescent="0.3">
      <c r="B34" s="25" t="s">
        <v>591</v>
      </c>
      <c r="C34" s="25" t="s">
        <v>592</v>
      </c>
      <c r="D34" s="20" t="s">
        <v>650</v>
      </c>
      <c r="E34" s="27" t="s">
        <v>593</v>
      </c>
      <c r="F34" s="26" t="s">
        <v>594</v>
      </c>
      <c r="G34" s="28">
        <v>35712111</v>
      </c>
      <c r="H34" s="28">
        <v>228.48</v>
      </c>
      <c r="I34" s="28" t="s">
        <v>595</v>
      </c>
      <c r="J34" s="29" t="s">
        <v>596</v>
      </c>
      <c r="K34" t="str">
        <f t="shared" si="0"/>
        <v>China Shanxi</v>
      </c>
    </row>
    <row r="35" spans="2:11" ht="29.25" customHeight="1" thickBot="1" x14ac:dyDescent="0.3">
      <c r="B35" s="25" t="s">
        <v>597</v>
      </c>
      <c r="C35" s="25" t="s">
        <v>598</v>
      </c>
      <c r="D35" s="20" t="s">
        <v>600</v>
      </c>
      <c r="E35" s="27" t="s">
        <v>599</v>
      </c>
      <c r="F35" s="30" t="s">
        <v>600</v>
      </c>
      <c r="G35" s="28">
        <v>12938224</v>
      </c>
      <c r="H35" s="28" t="s">
        <v>601</v>
      </c>
      <c r="I35" s="28" t="s">
        <v>602</v>
      </c>
      <c r="J35" s="29" t="s">
        <v>603</v>
      </c>
      <c r="K35" t="str">
        <f t="shared" si="0"/>
        <v>China Tianjin</v>
      </c>
    </row>
    <row r="36" spans="2:11" ht="30.75" thickBot="1" x14ac:dyDescent="0.3">
      <c r="B36" s="44" t="s">
        <v>604</v>
      </c>
      <c r="C36" s="45" t="s">
        <v>605</v>
      </c>
      <c r="D36" s="46" t="s">
        <v>211</v>
      </c>
      <c r="E36" s="47" t="s">
        <v>606</v>
      </c>
      <c r="F36" s="48" t="s">
        <v>607</v>
      </c>
      <c r="G36" s="49">
        <v>23162123</v>
      </c>
      <c r="H36" s="49">
        <v>650.97</v>
      </c>
      <c r="I36" s="49" t="s">
        <v>608</v>
      </c>
      <c r="J36" s="50" t="s">
        <v>609</v>
      </c>
      <c r="K36" t="str">
        <f t="shared" si="0"/>
        <v>China Taiwan</v>
      </c>
    </row>
    <row r="37" spans="2:11" ht="54.75" thickBot="1" x14ac:dyDescent="0.3">
      <c r="B37" s="25" t="s">
        <v>610</v>
      </c>
      <c r="C37" s="25" t="s">
        <v>611</v>
      </c>
      <c r="D37" s="20" t="s">
        <v>659</v>
      </c>
      <c r="E37" s="27" t="s">
        <v>612</v>
      </c>
      <c r="F37" s="26" t="s">
        <v>613</v>
      </c>
      <c r="G37" s="28">
        <v>21813334</v>
      </c>
      <c r="H37" s="28">
        <v>13.13</v>
      </c>
      <c r="I37" s="28" t="s">
        <v>614</v>
      </c>
      <c r="J37" s="29" t="s">
        <v>615</v>
      </c>
      <c r="K37" t="str">
        <f t="shared" si="0"/>
        <v>China Xinjiang</v>
      </c>
    </row>
    <row r="38" spans="2:11" ht="36.75" thickBot="1" x14ac:dyDescent="0.3">
      <c r="B38" s="25" t="s">
        <v>616</v>
      </c>
      <c r="C38" s="25" t="s">
        <v>617</v>
      </c>
      <c r="D38" s="20" t="s">
        <v>658</v>
      </c>
      <c r="E38" s="27" t="s">
        <v>618</v>
      </c>
      <c r="F38" s="26" t="s">
        <v>619</v>
      </c>
      <c r="G38" s="28">
        <v>3002166</v>
      </c>
      <c r="H38" s="28">
        <v>2.44</v>
      </c>
      <c r="I38" s="28" t="s">
        <v>620</v>
      </c>
      <c r="J38" s="29" t="s">
        <v>621</v>
      </c>
      <c r="K38" t="str">
        <f t="shared" si="0"/>
        <v>China Tibet</v>
      </c>
    </row>
    <row r="39" spans="2:11" ht="18.75" thickBot="1" x14ac:dyDescent="0.3">
      <c r="B39" s="25" t="s">
        <v>622</v>
      </c>
      <c r="C39" s="25" t="s">
        <v>623</v>
      </c>
      <c r="D39" s="20" t="s">
        <v>651</v>
      </c>
      <c r="E39" s="27" t="s">
        <v>624</v>
      </c>
      <c r="F39" s="26" t="s">
        <v>625</v>
      </c>
      <c r="G39" s="28">
        <v>45966239</v>
      </c>
      <c r="H39" s="28">
        <v>116.66</v>
      </c>
      <c r="I39" s="28" t="s">
        <v>626</v>
      </c>
      <c r="J39" s="29" t="s">
        <v>627</v>
      </c>
      <c r="K39" t="str">
        <f t="shared" si="0"/>
        <v>China Yunnan</v>
      </c>
    </row>
    <row r="40" spans="2:11" ht="18" x14ac:dyDescent="0.25">
      <c r="B40" s="25" t="s">
        <v>628</v>
      </c>
      <c r="C40" s="25" t="s">
        <v>629</v>
      </c>
      <c r="D40" s="20" t="s">
        <v>652</v>
      </c>
      <c r="E40" s="27" t="s">
        <v>630</v>
      </c>
      <c r="F40" s="26" t="s">
        <v>631</v>
      </c>
      <c r="G40" s="28">
        <v>54426891</v>
      </c>
      <c r="H40" s="28">
        <v>533.59</v>
      </c>
      <c r="I40" s="28" t="s">
        <v>632</v>
      </c>
      <c r="J40" s="29" t="s">
        <v>633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Basedata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2020-03-21T05:37:17Z</dcterms:modified>
</cp:coreProperties>
</file>