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cuments\Programmazione\studioR\analyticEdge\calcolazzi\"/>
    </mc:Choice>
  </mc:AlternateContent>
  <bookViews>
    <workbookView xWindow="0" yWindow="0" windowWidth="28800" windowHeight="136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 l="1"/>
  <c r="I20" i="1"/>
  <c r="I19" i="1"/>
  <c r="E11" i="1" l="1"/>
  <c r="E10" i="1"/>
  <c r="E8" i="1"/>
  <c r="H4" i="1"/>
  <c r="H5" i="1"/>
  <c r="H3" i="1"/>
  <c r="F4" i="1"/>
  <c r="F5" i="1"/>
  <c r="G5" i="1" s="1"/>
  <c r="F3" i="1"/>
  <c r="G3" i="1" s="1"/>
  <c r="G4" i="1"/>
  <c r="E9" i="1"/>
  <c r="E4" i="1"/>
  <c r="E5" i="1"/>
  <c r="E3" i="1"/>
  <c r="D4" i="1"/>
  <c r="D5" i="1"/>
  <c r="D3" i="1"/>
  <c r="B8" i="1"/>
</calcChain>
</file>

<file path=xl/comments1.xml><?xml version="1.0" encoding="utf-8"?>
<comments xmlns="http://schemas.openxmlformats.org/spreadsheetml/2006/main">
  <authors>
    <author>Fabio Lana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Fabio Lana:</t>
        </r>
        <r>
          <rPr>
            <sz val="9"/>
            <color indexed="81"/>
            <rFont val="Tahoma"/>
            <charset val="1"/>
          </rPr>
          <t xml:space="preserve">
SST e' SSE per il baseline</t>
        </r>
      </text>
    </comment>
  </commentList>
</comments>
</file>

<file path=xl/sharedStrings.xml><?xml version="1.0" encoding="utf-8"?>
<sst xmlns="http://schemas.openxmlformats.org/spreadsheetml/2006/main" count="24" uniqueCount="24">
  <si>
    <t>x</t>
  </si>
  <si>
    <t>y</t>
  </si>
  <si>
    <t>baseline</t>
  </si>
  <si>
    <t>SSE</t>
  </si>
  <si>
    <t>SST</t>
  </si>
  <si>
    <t>residuals su
 base line</t>
  </si>
  <si>
    <t>squared</t>
  </si>
  <si>
    <t>RMSE</t>
  </si>
  <si>
    <t>Residuals
su regression</t>
  </si>
  <si>
    <t>y=3x+2</t>
  </si>
  <si>
    <t>values from 
regression</t>
  </si>
  <si>
    <t>RMSE =</t>
  </si>
  <si>
    <t>squared res 
regression</t>
  </si>
  <si>
    <t>R2</t>
  </si>
  <si>
    <t>R2=</t>
  </si>
  <si>
    <t>B0</t>
  </si>
  <si>
    <t>B1</t>
  </si>
  <si>
    <t>B2</t>
  </si>
  <si>
    <t>Odds</t>
  </si>
  <si>
    <t>val1</t>
  </si>
  <si>
    <t>val2</t>
  </si>
  <si>
    <t>log(Odds)</t>
  </si>
  <si>
    <t>log(Odds) calc</t>
  </si>
  <si>
    <t>P(y=1)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</si>
</sst>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13</xdr:row>
      <xdr:rowOff>19050</xdr:rowOff>
    </xdr:from>
    <xdr:ext cx="6000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7E64A0C-29F4-4FA7-B3C8-C73EFE4F4858}"/>
                </a:ext>
              </a:extLst>
            </xdr:cNvPr>
            <xdr:cNvSpPr txBox="1"/>
          </xdr:nvSpPr>
          <xdr:spPr>
            <a:xfrm>
              <a:off x="2019300" y="2686050"/>
              <a:ext cx="6000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𝑆𝑆𝐸</m:t>
                            </m:r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7E64A0C-29F4-4FA7-B3C8-C73EFE4F4858}"/>
                </a:ext>
              </a:extLst>
            </xdr:cNvPr>
            <xdr:cNvSpPr txBox="1"/>
          </xdr:nvSpPr>
          <xdr:spPr>
            <a:xfrm>
              <a:off x="2019300" y="2686050"/>
              <a:ext cx="6000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√(𝑆𝑆𝐸/𝑁)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119062</xdr:colOff>
      <xdr:row>16</xdr:row>
      <xdr:rowOff>138112</xdr:rowOff>
    </xdr:from>
    <xdr:ext cx="52097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1CED679-20A1-41E9-BDEC-3239B727E2EA}"/>
                </a:ext>
              </a:extLst>
            </xdr:cNvPr>
            <xdr:cNvSpPr txBox="1"/>
          </xdr:nvSpPr>
          <xdr:spPr>
            <a:xfrm>
              <a:off x="1947862" y="2995612"/>
              <a:ext cx="52097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𝑆𝑆𝐸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𝑆𝑆𝑇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1CED679-20A1-41E9-BDEC-3239B727E2EA}"/>
                </a:ext>
              </a:extLst>
            </xdr:cNvPr>
            <xdr:cNvSpPr txBox="1"/>
          </xdr:nvSpPr>
          <xdr:spPr>
            <a:xfrm>
              <a:off x="1947862" y="2995612"/>
              <a:ext cx="52097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1−𝑆𝑆𝐸/𝑆𝑆𝑇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tabSelected="1" topLeftCell="A4" workbookViewId="0">
      <selection activeCell="I21" sqref="I21"/>
    </sheetView>
  </sheetViews>
  <sheetFormatPr defaultRowHeight="15" x14ac:dyDescent="0.25"/>
  <cols>
    <col min="4" max="4" width="11.42578125" bestFit="1" customWidth="1"/>
    <col min="6" max="6" width="12.5703125" customWidth="1"/>
    <col min="7" max="7" width="12.7109375" customWidth="1"/>
    <col min="8" max="8" width="14.5703125" customWidth="1"/>
  </cols>
  <sheetData>
    <row r="1" spans="1:11" x14ac:dyDescent="0.25">
      <c r="A1" s="2" t="s">
        <v>9</v>
      </c>
    </row>
    <row r="2" spans="1:11" ht="30" x14ac:dyDescent="0.25">
      <c r="B2" t="s">
        <v>0</v>
      </c>
      <c r="C2" t="s">
        <v>1</v>
      </c>
      <c r="D2" s="1" t="s">
        <v>5</v>
      </c>
      <c r="E2" t="s">
        <v>6</v>
      </c>
      <c r="F2" s="1" t="s">
        <v>10</v>
      </c>
      <c r="G2" s="1" t="s">
        <v>8</v>
      </c>
      <c r="H2" s="1" t="s">
        <v>12</v>
      </c>
    </row>
    <row r="3" spans="1:11" x14ac:dyDescent="0.25">
      <c r="B3">
        <v>0</v>
      </c>
      <c r="C3">
        <v>2</v>
      </c>
      <c r="D3">
        <f>C3-$B$8</f>
        <v>-2</v>
      </c>
      <c r="E3">
        <f>D3^2</f>
        <v>4</v>
      </c>
      <c r="F3">
        <f>(3*B3)+2</f>
        <v>2</v>
      </c>
      <c r="G3">
        <f>C3-F3</f>
        <v>0</v>
      </c>
      <c r="H3">
        <f>G3^2</f>
        <v>0</v>
      </c>
    </row>
    <row r="4" spans="1:11" x14ac:dyDescent="0.25">
      <c r="B4">
        <v>1</v>
      </c>
      <c r="C4">
        <v>2</v>
      </c>
      <c r="D4">
        <f t="shared" ref="D4:D5" si="0">C4-$B$8</f>
        <v>-2</v>
      </c>
      <c r="E4">
        <f t="shared" ref="E4:E5" si="1">D4^2</f>
        <v>4</v>
      </c>
      <c r="F4">
        <f t="shared" ref="F4:F5" si="2">(3*B4)+2</f>
        <v>5</v>
      </c>
      <c r="G4">
        <f t="shared" ref="G4:G5" si="3">C4-F4</f>
        <v>-3</v>
      </c>
      <c r="H4">
        <f t="shared" ref="H4:H5" si="4">G4^2</f>
        <v>9</v>
      </c>
    </row>
    <row r="5" spans="1:11" x14ac:dyDescent="0.25">
      <c r="B5">
        <v>1</v>
      </c>
      <c r="C5">
        <v>8</v>
      </c>
      <c r="D5">
        <f t="shared" si="0"/>
        <v>4</v>
      </c>
      <c r="E5">
        <f t="shared" si="1"/>
        <v>16</v>
      </c>
      <c r="F5">
        <f t="shared" si="2"/>
        <v>5</v>
      </c>
      <c r="G5">
        <f t="shared" si="3"/>
        <v>3</v>
      </c>
      <c r="H5">
        <f t="shared" si="4"/>
        <v>9</v>
      </c>
    </row>
    <row r="8" spans="1:11" x14ac:dyDescent="0.25">
      <c r="A8" t="s">
        <v>2</v>
      </c>
      <c r="B8">
        <f>AVERAGE(C3:C5)</f>
        <v>4</v>
      </c>
      <c r="D8" t="s">
        <v>3</v>
      </c>
      <c r="E8">
        <f>SUM(H3:H5)</f>
        <v>18</v>
      </c>
    </row>
    <row r="9" spans="1:11" x14ac:dyDescent="0.25">
      <c r="D9" t="s">
        <v>4</v>
      </c>
      <c r="E9">
        <f>SUM(E3:E5)</f>
        <v>24</v>
      </c>
    </row>
    <row r="10" spans="1:11" x14ac:dyDescent="0.25">
      <c r="D10" t="s">
        <v>7</v>
      </c>
      <c r="E10">
        <f>SQRT(E9/3)</f>
        <v>2.8284271247461903</v>
      </c>
    </row>
    <row r="11" spans="1:11" x14ac:dyDescent="0.25">
      <c r="D11" t="s">
        <v>13</v>
      </c>
      <c r="E11">
        <f>1-(E8/E9)</f>
        <v>0.25</v>
      </c>
    </row>
    <row r="12" spans="1:11" x14ac:dyDescent="0.25">
      <c r="I12" t="s">
        <v>15</v>
      </c>
      <c r="J12" t="s">
        <v>16</v>
      </c>
      <c r="K12" t="s">
        <v>17</v>
      </c>
    </row>
    <row r="13" spans="1:11" x14ac:dyDescent="0.25">
      <c r="I13">
        <v>-1.5</v>
      </c>
      <c r="J13">
        <v>3</v>
      </c>
      <c r="K13">
        <v>-0.5</v>
      </c>
    </row>
    <row r="15" spans="1:11" x14ac:dyDescent="0.25">
      <c r="C15" t="s">
        <v>11</v>
      </c>
      <c r="H15" t="s">
        <v>19</v>
      </c>
      <c r="I15">
        <v>1</v>
      </c>
    </row>
    <row r="16" spans="1:11" x14ac:dyDescent="0.25">
      <c r="H16" t="s">
        <v>20</v>
      </c>
      <c r="I16">
        <v>5</v>
      </c>
    </row>
    <row r="18" spans="3:9" x14ac:dyDescent="0.25">
      <c r="C18" t="s">
        <v>14</v>
      </c>
    </row>
    <row r="19" spans="3:9" x14ac:dyDescent="0.25">
      <c r="H19" t="s">
        <v>18</v>
      </c>
      <c r="I19">
        <f>EXP(I13+(I15*J13)+(I16*K13))</f>
        <v>0.36787944117144233</v>
      </c>
    </row>
    <row r="20" spans="3:9" x14ac:dyDescent="0.25">
      <c r="H20" t="s">
        <v>21</v>
      </c>
      <c r="I20">
        <f>LOG(I19)</f>
        <v>-0.43429448190325182</v>
      </c>
    </row>
    <row r="21" spans="3:9" x14ac:dyDescent="0.25">
      <c r="H21" t="s">
        <v>22</v>
      </c>
      <c r="I21">
        <f>I13+(I15*J13)+(I20*K13)</f>
        <v>1.717147240951626</v>
      </c>
    </row>
    <row r="22" spans="3:9" x14ac:dyDescent="0.25">
      <c r="H22" t="s">
        <v>23</v>
      </c>
      <c r="I22">
        <f>1/(1+EXP(-1*I21))</f>
        <v>0.84776101792636405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Lana</dc:creator>
  <cp:lastModifiedBy>Fabio Lana</cp:lastModifiedBy>
  <dcterms:created xsi:type="dcterms:W3CDTF">2017-06-23T07:31:06Z</dcterms:created>
  <dcterms:modified xsi:type="dcterms:W3CDTF">2017-06-28T09:10:37Z</dcterms:modified>
</cp:coreProperties>
</file>