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c5810e0243ad1/Arduino/teensyOAV/doc/"/>
    </mc:Choice>
  </mc:AlternateContent>
  <xr:revisionPtr revIDLastSave="219" documentId="8_{FB8021EE-D321-4D2D-BCE4-34A9D857C7FF}" xr6:coauthVersionLast="47" xr6:coauthVersionMax="47" xr10:uidLastSave="{3F946DDB-25AD-4B76-A742-D9B1683BFDC2}"/>
  <bookViews>
    <workbookView xWindow="-108" yWindow="-108" windowWidth="23256" windowHeight="12576" activeTab="1" xr2:uid="{AB9256D6-FFE7-42EA-8970-173E847FD94F}"/>
  </bookViews>
  <sheets>
    <sheet name="CONFIG_STRUCT" sheetId="1" r:id="rId1"/>
    <sheet name="Sheet1" sheetId="3" r:id="rId2"/>
    <sheet name="MAV_PARAM_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3" l="1"/>
  <c r="A29" i="3"/>
  <c r="A30" i="3"/>
  <c r="A31" i="3"/>
  <c r="A32" i="3"/>
  <c r="A33" i="3"/>
  <c r="A3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R4" i="1"/>
  <c r="P4" i="1"/>
  <c r="O4" i="1"/>
  <c r="D738" i="1"/>
  <c r="D737" i="1"/>
  <c r="D578" i="1"/>
  <c r="D570" i="1"/>
  <c r="D569" i="1"/>
  <c r="D568" i="1"/>
  <c r="D542" i="1"/>
  <c r="D539" i="1"/>
  <c r="D538" i="1"/>
  <c r="D535" i="1"/>
  <c r="D524" i="1"/>
  <c r="D521" i="1"/>
  <c r="D120" i="1"/>
  <c r="D121" i="1"/>
  <c r="D122" i="1"/>
  <c r="D123" i="1"/>
  <c r="D124" i="1"/>
  <c r="D125" i="1"/>
  <c r="D126" i="1"/>
  <c r="D127" i="1"/>
  <c r="D128" i="1"/>
  <c r="D129" i="1"/>
  <c r="D119" i="1"/>
  <c r="D116" i="1"/>
  <c r="D4" i="1"/>
  <c r="D41" i="1"/>
  <c r="D42" i="1"/>
  <c r="D43" i="1"/>
  <c r="D44" i="1"/>
  <c r="D45" i="1"/>
  <c r="D46" i="1"/>
  <c r="D47" i="1"/>
  <c r="D48" i="1"/>
  <c r="D49" i="1"/>
  <c r="D40" i="1"/>
  <c r="U4" i="1"/>
  <c r="N4" i="1"/>
  <c r="Q4" i="1"/>
  <c r="T4" i="1"/>
  <c r="S4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73" i="1"/>
  <c r="K94" i="1"/>
  <c r="K95" i="1"/>
  <c r="K104" i="1"/>
  <c r="K105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65" i="1"/>
  <c r="K198" i="1"/>
  <c r="K231" i="1"/>
  <c r="K264" i="1"/>
  <c r="K297" i="1"/>
  <c r="K330" i="1"/>
  <c r="K363" i="1"/>
  <c r="K396" i="1"/>
  <c r="K429" i="1"/>
  <c r="K462" i="1"/>
  <c r="K463" i="1"/>
  <c r="K474" i="1"/>
  <c r="K485" i="1"/>
  <c r="K496" i="1"/>
  <c r="K497" i="1"/>
  <c r="K506" i="1"/>
  <c r="K507" i="1"/>
  <c r="K511" i="1"/>
  <c r="K512" i="1"/>
  <c r="K513" i="1"/>
  <c r="K514" i="1"/>
  <c r="K515" i="1"/>
  <c r="K519" i="1"/>
  <c r="K520" i="1"/>
  <c r="K521" i="1"/>
  <c r="K522" i="1"/>
  <c r="K523" i="1"/>
  <c r="K524" i="1"/>
  <c r="K525" i="1"/>
  <c r="K526" i="1"/>
  <c r="K533" i="1"/>
  <c r="K534" i="1"/>
  <c r="K535" i="1"/>
  <c r="K536" i="1"/>
  <c r="K537" i="1"/>
  <c r="K538" i="1"/>
  <c r="K539" i="1"/>
  <c r="K540" i="1"/>
  <c r="K541" i="1"/>
  <c r="K542" i="1"/>
  <c r="K563" i="1"/>
  <c r="K564" i="1"/>
  <c r="K568" i="1"/>
  <c r="K569" i="1"/>
  <c r="K570" i="1"/>
  <c r="K571" i="1"/>
  <c r="K572" i="1"/>
  <c r="K576" i="1"/>
  <c r="K577" i="1"/>
  <c r="K578" i="1"/>
  <c r="K579" i="1"/>
  <c r="K580" i="1"/>
  <c r="K589" i="1"/>
  <c r="K598" i="1"/>
  <c r="K607" i="1"/>
  <c r="K616" i="1"/>
  <c r="K625" i="1"/>
  <c r="K634" i="1"/>
  <c r="K635" i="1"/>
  <c r="K644" i="1"/>
  <c r="K645" i="1"/>
  <c r="K654" i="1"/>
  <c r="K663" i="1"/>
  <c r="K672" i="1"/>
  <c r="K681" i="1"/>
  <c r="K690" i="1"/>
  <c r="K699" i="1"/>
  <c r="K708" i="1"/>
  <c r="K717" i="1"/>
  <c r="K726" i="1"/>
  <c r="K735" i="1"/>
  <c r="K736" i="1"/>
  <c r="K737" i="1"/>
  <c r="K738" i="1"/>
  <c r="K4" i="1"/>
  <c r="E734" i="1"/>
  <c r="K734" i="1" s="1"/>
  <c r="E733" i="1"/>
  <c r="K733" i="1" s="1"/>
  <c r="E732" i="1"/>
  <c r="K732" i="1" s="1"/>
  <c r="E731" i="1"/>
  <c r="K731" i="1" s="1"/>
  <c r="E730" i="1"/>
  <c r="K730" i="1" s="1"/>
  <c r="E729" i="1"/>
  <c r="K729" i="1" s="1"/>
  <c r="E728" i="1"/>
  <c r="K728" i="1" s="1"/>
  <c r="E727" i="1"/>
  <c r="K727" i="1" s="1"/>
  <c r="E725" i="1"/>
  <c r="K725" i="1" s="1"/>
  <c r="E724" i="1"/>
  <c r="K724" i="1" s="1"/>
  <c r="E723" i="1"/>
  <c r="K723" i="1" s="1"/>
  <c r="E722" i="1"/>
  <c r="K722" i="1" s="1"/>
  <c r="E721" i="1"/>
  <c r="K721" i="1" s="1"/>
  <c r="E720" i="1"/>
  <c r="K720" i="1" s="1"/>
  <c r="E719" i="1"/>
  <c r="K719" i="1" s="1"/>
  <c r="E718" i="1"/>
  <c r="K718" i="1" s="1"/>
  <c r="E716" i="1"/>
  <c r="K716" i="1" s="1"/>
  <c r="E715" i="1"/>
  <c r="K715" i="1" s="1"/>
  <c r="E714" i="1"/>
  <c r="K714" i="1" s="1"/>
  <c r="E713" i="1"/>
  <c r="K713" i="1" s="1"/>
  <c r="E712" i="1"/>
  <c r="K712" i="1" s="1"/>
  <c r="E711" i="1"/>
  <c r="K711" i="1" s="1"/>
  <c r="E710" i="1"/>
  <c r="K710" i="1" s="1"/>
  <c r="E709" i="1"/>
  <c r="K709" i="1" s="1"/>
  <c r="E707" i="1"/>
  <c r="K707" i="1" s="1"/>
  <c r="E706" i="1"/>
  <c r="K706" i="1" s="1"/>
  <c r="E705" i="1"/>
  <c r="K705" i="1" s="1"/>
  <c r="E704" i="1"/>
  <c r="K704" i="1" s="1"/>
  <c r="E703" i="1"/>
  <c r="K703" i="1" s="1"/>
  <c r="E702" i="1"/>
  <c r="K702" i="1" s="1"/>
  <c r="E701" i="1"/>
  <c r="K701" i="1" s="1"/>
  <c r="E700" i="1"/>
  <c r="K700" i="1" s="1"/>
  <c r="E698" i="1"/>
  <c r="K698" i="1" s="1"/>
  <c r="E697" i="1"/>
  <c r="K697" i="1" s="1"/>
  <c r="E696" i="1"/>
  <c r="K696" i="1" s="1"/>
  <c r="E695" i="1"/>
  <c r="K695" i="1" s="1"/>
  <c r="E694" i="1"/>
  <c r="K694" i="1" s="1"/>
  <c r="E693" i="1"/>
  <c r="K693" i="1" s="1"/>
  <c r="E692" i="1"/>
  <c r="K692" i="1" s="1"/>
  <c r="E691" i="1"/>
  <c r="K691" i="1" s="1"/>
  <c r="E689" i="1"/>
  <c r="K689" i="1" s="1"/>
  <c r="E688" i="1"/>
  <c r="K688" i="1" s="1"/>
  <c r="E687" i="1"/>
  <c r="K687" i="1" s="1"/>
  <c r="E686" i="1"/>
  <c r="K686" i="1" s="1"/>
  <c r="E685" i="1"/>
  <c r="K685" i="1" s="1"/>
  <c r="E684" i="1"/>
  <c r="K684" i="1" s="1"/>
  <c r="E683" i="1"/>
  <c r="K683" i="1" s="1"/>
  <c r="E682" i="1"/>
  <c r="K682" i="1" s="1"/>
  <c r="E664" i="1"/>
  <c r="K664" i="1" s="1"/>
  <c r="E665" i="1"/>
  <c r="K665" i="1" s="1"/>
  <c r="E666" i="1"/>
  <c r="K666" i="1" s="1"/>
  <c r="E667" i="1"/>
  <c r="K667" i="1" s="1"/>
  <c r="E668" i="1"/>
  <c r="K668" i="1" s="1"/>
  <c r="E669" i="1"/>
  <c r="K669" i="1" s="1"/>
  <c r="E670" i="1"/>
  <c r="K670" i="1" s="1"/>
  <c r="E671" i="1"/>
  <c r="K671" i="1" s="1"/>
  <c r="E673" i="1"/>
  <c r="K673" i="1" s="1"/>
  <c r="E674" i="1"/>
  <c r="K674" i="1" s="1"/>
  <c r="E675" i="1"/>
  <c r="K675" i="1" s="1"/>
  <c r="E676" i="1"/>
  <c r="K676" i="1" s="1"/>
  <c r="E677" i="1"/>
  <c r="K677" i="1" s="1"/>
  <c r="E678" i="1"/>
  <c r="K678" i="1" s="1"/>
  <c r="E679" i="1"/>
  <c r="K679" i="1" s="1"/>
  <c r="E680" i="1"/>
  <c r="K680" i="1" s="1"/>
  <c r="E662" i="1"/>
  <c r="K662" i="1" s="1"/>
  <c r="E661" i="1"/>
  <c r="K661" i="1" s="1"/>
  <c r="E660" i="1"/>
  <c r="K660" i="1" s="1"/>
  <c r="E659" i="1"/>
  <c r="K659" i="1" s="1"/>
  <c r="E658" i="1"/>
  <c r="K658" i="1" s="1"/>
  <c r="E657" i="1"/>
  <c r="K657" i="1" s="1"/>
  <c r="E656" i="1"/>
  <c r="K656" i="1" s="1"/>
  <c r="E655" i="1"/>
  <c r="K655" i="1" s="1"/>
  <c r="E653" i="1"/>
  <c r="K653" i="1" s="1"/>
  <c r="E652" i="1"/>
  <c r="K652" i="1" s="1"/>
  <c r="E651" i="1"/>
  <c r="K651" i="1" s="1"/>
  <c r="E650" i="1"/>
  <c r="K650" i="1" s="1"/>
  <c r="E649" i="1"/>
  <c r="K649" i="1" s="1"/>
  <c r="E648" i="1"/>
  <c r="K648" i="1" s="1"/>
  <c r="E647" i="1"/>
  <c r="K647" i="1" s="1"/>
  <c r="E646" i="1"/>
  <c r="K646" i="1" s="1"/>
  <c r="E637" i="1"/>
  <c r="K637" i="1" s="1"/>
  <c r="E638" i="1"/>
  <c r="K638" i="1" s="1"/>
  <c r="E639" i="1"/>
  <c r="K639" i="1" s="1"/>
  <c r="E640" i="1"/>
  <c r="K640" i="1" s="1"/>
  <c r="E641" i="1"/>
  <c r="K641" i="1" s="1"/>
  <c r="E642" i="1"/>
  <c r="K642" i="1" s="1"/>
  <c r="E643" i="1"/>
  <c r="K643" i="1" s="1"/>
  <c r="E636" i="1"/>
  <c r="K636" i="1" s="1"/>
  <c r="E633" i="1"/>
  <c r="K633" i="1" s="1"/>
  <c r="E632" i="1"/>
  <c r="K632" i="1" s="1"/>
  <c r="E631" i="1"/>
  <c r="K631" i="1" s="1"/>
  <c r="E630" i="1"/>
  <c r="K630" i="1" s="1"/>
  <c r="E629" i="1"/>
  <c r="K629" i="1" s="1"/>
  <c r="E628" i="1"/>
  <c r="K628" i="1" s="1"/>
  <c r="E627" i="1"/>
  <c r="K627" i="1" s="1"/>
  <c r="E626" i="1"/>
  <c r="K626" i="1" s="1"/>
  <c r="E624" i="1"/>
  <c r="K624" i="1" s="1"/>
  <c r="E623" i="1"/>
  <c r="K623" i="1" s="1"/>
  <c r="E622" i="1"/>
  <c r="K622" i="1" s="1"/>
  <c r="E621" i="1"/>
  <c r="K621" i="1" s="1"/>
  <c r="E620" i="1"/>
  <c r="K620" i="1" s="1"/>
  <c r="E619" i="1"/>
  <c r="K619" i="1" s="1"/>
  <c r="E618" i="1"/>
  <c r="K618" i="1" s="1"/>
  <c r="E617" i="1"/>
  <c r="K617" i="1" s="1"/>
  <c r="E615" i="1"/>
  <c r="K615" i="1" s="1"/>
  <c r="E614" i="1"/>
  <c r="K614" i="1" s="1"/>
  <c r="E613" i="1"/>
  <c r="K613" i="1" s="1"/>
  <c r="E612" i="1"/>
  <c r="K612" i="1" s="1"/>
  <c r="E611" i="1"/>
  <c r="K611" i="1" s="1"/>
  <c r="E610" i="1"/>
  <c r="K610" i="1" s="1"/>
  <c r="E609" i="1"/>
  <c r="K609" i="1" s="1"/>
  <c r="E608" i="1"/>
  <c r="K608" i="1" s="1"/>
  <c r="E606" i="1"/>
  <c r="K606" i="1" s="1"/>
  <c r="E605" i="1"/>
  <c r="K605" i="1" s="1"/>
  <c r="E604" i="1"/>
  <c r="K604" i="1" s="1"/>
  <c r="E603" i="1"/>
  <c r="K603" i="1" s="1"/>
  <c r="E602" i="1"/>
  <c r="K602" i="1" s="1"/>
  <c r="E601" i="1"/>
  <c r="K601" i="1" s="1"/>
  <c r="E600" i="1"/>
  <c r="K600" i="1" s="1"/>
  <c r="E599" i="1"/>
  <c r="K599" i="1" s="1"/>
  <c r="E597" i="1"/>
  <c r="K597" i="1" s="1"/>
  <c r="E596" i="1"/>
  <c r="K596" i="1" s="1"/>
  <c r="E595" i="1"/>
  <c r="K595" i="1" s="1"/>
  <c r="E594" i="1"/>
  <c r="K594" i="1" s="1"/>
  <c r="E593" i="1"/>
  <c r="K593" i="1" s="1"/>
  <c r="E592" i="1"/>
  <c r="K592" i="1" s="1"/>
  <c r="E591" i="1"/>
  <c r="K591" i="1" s="1"/>
  <c r="E590" i="1"/>
  <c r="K590" i="1" s="1"/>
  <c r="E582" i="1"/>
  <c r="K582" i="1" s="1"/>
  <c r="E583" i="1"/>
  <c r="K583" i="1" s="1"/>
  <c r="E584" i="1"/>
  <c r="K584" i="1" s="1"/>
  <c r="E585" i="1"/>
  <c r="K585" i="1" s="1"/>
  <c r="E586" i="1"/>
  <c r="K586" i="1" s="1"/>
  <c r="E587" i="1"/>
  <c r="K587" i="1" s="1"/>
  <c r="E588" i="1"/>
  <c r="K588" i="1" s="1"/>
  <c r="E581" i="1"/>
  <c r="K581" i="1" s="1"/>
  <c r="E575" i="1"/>
  <c r="K575" i="1" s="1"/>
  <c r="E574" i="1"/>
  <c r="K574" i="1" s="1"/>
  <c r="E573" i="1"/>
  <c r="K573" i="1" s="1"/>
  <c r="E566" i="1"/>
  <c r="K566" i="1" s="1"/>
  <c r="E567" i="1"/>
  <c r="K567" i="1" s="1"/>
  <c r="E565" i="1"/>
  <c r="K565" i="1" s="1"/>
  <c r="E544" i="1"/>
  <c r="K544" i="1" s="1"/>
  <c r="E545" i="1"/>
  <c r="K545" i="1" s="1"/>
  <c r="E546" i="1"/>
  <c r="K546" i="1" s="1"/>
  <c r="E547" i="1"/>
  <c r="K547" i="1" s="1"/>
  <c r="E548" i="1"/>
  <c r="K548" i="1" s="1"/>
  <c r="E549" i="1"/>
  <c r="K549" i="1" s="1"/>
  <c r="E550" i="1"/>
  <c r="K550" i="1" s="1"/>
  <c r="E551" i="1"/>
  <c r="K551" i="1" s="1"/>
  <c r="E552" i="1"/>
  <c r="K552" i="1" s="1"/>
  <c r="E553" i="1"/>
  <c r="K553" i="1" s="1"/>
  <c r="E554" i="1"/>
  <c r="K554" i="1" s="1"/>
  <c r="E555" i="1"/>
  <c r="K555" i="1" s="1"/>
  <c r="E556" i="1"/>
  <c r="K556" i="1" s="1"/>
  <c r="E557" i="1"/>
  <c r="K557" i="1" s="1"/>
  <c r="E558" i="1"/>
  <c r="K558" i="1" s="1"/>
  <c r="E559" i="1"/>
  <c r="K559" i="1" s="1"/>
  <c r="E560" i="1"/>
  <c r="K560" i="1" s="1"/>
  <c r="E561" i="1"/>
  <c r="K561" i="1" s="1"/>
  <c r="E562" i="1"/>
  <c r="K562" i="1" s="1"/>
  <c r="E543" i="1"/>
  <c r="K543" i="1" s="1"/>
  <c r="E532" i="1"/>
  <c r="K532" i="1" s="1"/>
  <c r="E531" i="1"/>
  <c r="K531" i="1" s="1"/>
  <c r="E530" i="1"/>
  <c r="K530" i="1" s="1"/>
  <c r="E529" i="1"/>
  <c r="K529" i="1" s="1"/>
  <c r="E528" i="1"/>
  <c r="K528" i="1" s="1"/>
  <c r="E527" i="1"/>
  <c r="K527" i="1" s="1"/>
  <c r="E518" i="1"/>
  <c r="K518" i="1" s="1"/>
  <c r="E517" i="1"/>
  <c r="K517" i="1" s="1"/>
  <c r="E516" i="1"/>
  <c r="K516" i="1" s="1"/>
  <c r="E509" i="1"/>
  <c r="K509" i="1" s="1"/>
  <c r="E510" i="1"/>
  <c r="K510" i="1" s="1"/>
  <c r="E508" i="1"/>
  <c r="K508" i="1" s="1"/>
  <c r="E499" i="1"/>
  <c r="K499" i="1" s="1"/>
  <c r="E500" i="1"/>
  <c r="K500" i="1" s="1"/>
  <c r="E501" i="1"/>
  <c r="K501" i="1" s="1"/>
  <c r="E502" i="1"/>
  <c r="K502" i="1" s="1"/>
  <c r="E503" i="1"/>
  <c r="K503" i="1" s="1"/>
  <c r="E504" i="1"/>
  <c r="K504" i="1" s="1"/>
  <c r="E505" i="1"/>
  <c r="K505" i="1" s="1"/>
  <c r="E498" i="1"/>
  <c r="K498" i="1" s="1"/>
  <c r="E103" i="1"/>
  <c r="K103" i="1" s="1"/>
  <c r="E96" i="1"/>
  <c r="K96" i="1" s="1"/>
  <c r="E487" i="1"/>
  <c r="K487" i="1" s="1"/>
  <c r="E488" i="1"/>
  <c r="K488" i="1" s="1"/>
  <c r="E489" i="1"/>
  <c r="K489" i="1" s="1"/>
  <c r="E490" i="1"/>
  <c r="K490" i="1" s="1"/>
  <c r="E491" i="1"/>
  <c r="K491" i="1" s="1"/>
  <c r="E492" i="1"/>
  <c r="K492" i="1" s="1"/>
  <c r="E493" i="1"/>
  <c r="K493" i="1" s="1"/>
  <c r="E494" i="1"/>
  <c r="K494" i="1" s="1"/>
  <c r="E495" i="1"/>
  <c r="K495" i="1" s="1"/>
  <c r="E486" i="1"/>
  <c r="K486" i="1" s="1"/>
  <c r="E475" i="1"/>
  <c r="K475" i="1" s="1"/>
  <c r="E484" i="1"/>
  <c r="K484" i="1" s="1"/>
  <c r="E483" i="1"/>
  <c r="K483" i="1" s="1"/>
  <c r="E482" i="1"/>
  <c r="K482" i="1" s="1"/>
  <c r="E481" i="1"/>
  <c r="K481" i="1" s="1"/>
  <c r="E480" i="1"/>
  <c r="K480" i="1" s="1"/>
  <c r="E479" i="1"/>
  <c r="K479" i="1" s="1"/>
  <c r="E478" i="1"/>
  <c r="K478" i="1" s="1"/>
  <c r="E477" i="1"/>
  <c r="K477" i="1" s="1"/>
  <c r="E476" i="1"/>
  <c r="K476" i="1" s="1"/>
  <c r="E465" i="1"/>
  <c r="K465" i="1" s="1"/>
  <c r="E466" i="1"/>
  <c r="K466" i="1" s="1"/>
  <c r="E467" i="1"/>
  <c r="K467" i="1" s="1"/>
  <c r="E468" i="1"/>
  <c r="K468" i="1" s="1"/>
  <c r="E469" i="1"/>
  <c r="K469" i="1" s="1"/>
  <c r="E470" i="1"/>
  <c r="K470" i="1" s="1"/>
  <c r="E471" i="1"/>
  <c r="K471" i="1" s="1"/>
  <c r="E472" i="1"/>
  <c r="K472" i="1" s="1"/>
  <c r="E473" i="1"/>
  <c r="K473" i="1" s="1"/>
  <c r="E464" i="1"/>
  <c r="K464" i="1" s="1"/>
  <c r="E461" i="1"/>
  <c r="K461" i="1" s="1"/>
  <c r="E460" i="1"/>
  <c r="K460" i="1" s="1"/>
  <c r="E459" i="1"/>
  <c r="K459" i="1" s="1"/>
  <c r="E458" i="1"/>
  <c r="K458" i="1" s="1"/>
  <c r="E457" i="1"/>
  <c r="K457" i="1" s="1"/>
  <c r="E456" i="1"/>
  <c r="K456" i="1" s="1"/>
  <c r="E455" i="1"/>
  <c r="K455" i="1" s="1"/>
  <c r="E454" i="1"/>
  <c r="K454" i="1" s="1"/>
  <c r="E453" i="1"/>
  <c r="K453" i="1" s="1"/>
  <c r="E452" i="1"/>
  <c r="K452" i="1" s="1"/>
  <c r="E451" i="1"/>
  <c r="K451" i="1" s="1"/>
  <c r="E450" i="1"/>
  <c r="K450" i="1" s="1"/>
  <c r="E449" i="1"/>
  <c r="K449" i="1" s="1"/>
  <c r="E448" i="1"/>
  <c r="K448" i="1" s="1"/>
  <c r="E447" i="1"/>
  <c r="K447" i="1" s="1"/>
  <c r="E446" i="1"/>
  <c r="K446" i="1" s="1"/>
  <c r="E445" i="1"/>
  <c r="K445" i="1" s="1"/>
  <c r="E444" i="1"/>
  <c r="K444" i="1" s="1"/>
  <c r="E443" i="1"/>
  <c r="K443" i="1" s="1"/>
  <c r="E442" i="1"/>
  <c r="K442" i="1" s="1"/>
  <c r="E441" i="1"/>
  <c r="K441" i="1" s="1"/>
  <c r="E440" i="1"/>
  <c r="K440" i="1" s="1"/>
  <c r="E439" i="1"/>
  <c r="K439" i="1" s="1"/>
  <c r="E438" i="1"/>
  <c r="K438" i="1" s="1"/>
  <c r="E437" i="1"/>
  <c r="K437" i="1" s="1"/>
  <c r="E436" i="1"/>
  <c r="K436" i="1" s="1"/>
  <c r="E435" i="1"/>
  <c r="K435" i="1" s="1"/>
  <c r="E434" i="1"/>
  <c r="K434" i="1" s="1"/>
  <c r="E433" i="1"/>
  <c r="K433" i="1" s="1"/>
  <c r="E432" i="1"/>
  <c r="K432" i="1" s="1"/>
  <c r="E431" i="1"/>
  <c r="K431" i="1" s="1"/>
  <c r="E430" i="1"/>
  <c r="K430" i="1" s="1"/>
  <c r="E428" i="1"/>
  <c r="K428" i="1" s="1"/>
  <c r="E427" i="1"/>
  <c r="K427" i="1" s="1"/>
  <c r="E426" i="1"/>
  <c r="K426" i="1" s="1"/>
  <c r="E425" i="1"/>
  <c r="K425" i="1" s="1"/>
  <c r="E424" i="1"/>
  <c r="K424" i="1" s="1"/>
  <c r="E423" i="1"/>
  <c r="K423" i="1" s="1"/>
  <c r="E422" i="1"/>
  <c r="K422" i="1" s="1"/>
  <c r="E421" i="1"/>
  <c r="K421" i="1" s="1"/>
  <c r="E420" i="1"/>
  <c r="K420" i="1" s="1"/>
  <c r="E419" i="1"/>
  <c r="K419" i="1" s="1"/>
  <c r="E418" i="1"/>
  <c r="K418" i="1" s="1"/>
  <c r="E417" i="1"/>
  <c r="K417" i="1" s="1"/>
  <c r="E416" i="1"/>
  <c r="K416" i="1" s="1"/>
  <c r="E415" i="1"/>
  <c r="K415" i="1" s="1"/>
  <c r="E414" i="1"/>
  <c r="K414" i="1" s="1"/>
  <c r="E413" i="1"/>
  <c r="K413" i="1" s="1"/>
  <c r="E412" i="1"/>
  <c r="K412" i="1" s="1"/>
  <c r="E411" i="1"/>
  <c r="K411" i="1" s="1"/>
  <c r="E410" i="1"/>
  <c r="K410" i="1" s="1"/>
  <c r="E409" i="1"/>
  <c r="K409" i="1" s="1"/>
  <c r="E408" i="1"/>
  <c r="K408" i="1" s="1"/>
  <c r="E407" i="1"/>
  <c r="K407" i="1" s="1"/>
  <c r="E406" i="1"/>
  <c r="K406" i="1" s="1"/>
  <c r="E405" i="1"/>
  <c r="K405" i="1" s="1"/>
  <c r="E404" i="1"/>
  <c r="K404" i="1" s="1"/>
  <c r="E403" i="1"/>
  <c r="K403" i="1" s="1"/>
  <c r="E402" i="1"/>
  <c r="K402" i="1" s="1"/>
  <c r="E401" i="1"/>
  <c r="K401" i="1" s="1"/>
  <c r="E400" i="1"/>
  <c r="K400" i="1" s="1"/>
  <c r="E399" i="1"/>
  <c r="K399" i="1" s="1"/>
  <c r="E398" i="1"/>
  <c r="K398" i="1" s="1"/>
  <c r="E397" i="1"/>
  <c r="K397" i="1" s="1"/>
  <c r="E395" i="1"/>
  <c r="K395" i="1" s="1"/>
  <c r="E394" i="1"/>
  <c r="K394" i="1" s="1"/>
  <c r="E393" i="1"/>
  <c r="K393" i="1" s="1"/>
  <c r="E392" i="1"/>
  <c r="K392" i="1" s="1"/>
  <c r="E391" i="1"/>
  <c r="K391" i="1" s="1"/>
  <c r="E390" i="1"/>
  <c r="K390" i="1" s="1"/>
  <c r="E389" i="1"/>
  <c r="K389" i="1" s="1"/>
  <c r="E388" i="1"/>
  <c r="K388" i="1" s="1"/>
  <c r="E387" i="1"/>
  <c r="K387" i="1" s="1"/>
  <c r="E386" i="1"/>
  <c r="K386" i="1" s="1"/>
  <c r="E385" i="1"/>
  <c r="K385" i="1" s="1"/>
  <c r="E384" i="1"/>
  <c r="K384" i="1" s="1"/>
  <c r="E383" i="1"/>
  <c r="K383" i="1" s="1"/>
  <c r="E382" i="1"/>
  <c r="K382" i="1" s="1"/>
  <c r="E381" i="1"/>
  <c r="K381" i="1" s="1"/>
  <c r="E380" i="1"/>
  <c r="K380" i="1" s="1"/>
  <c r="E379" i="1"/>
  <c r="K379" i="1" s="1"/>
  <c r="E378" i="1"/>
  <c r="K378" i="1" s="1"/>
  <c r="E377" i="1"/>
  <c r="K377" i="1" s="1"/>
  <c r="E376" i="1"/>
  <c r="K376" i="1" s="1"/>
  <c r="E375" i="1"/>
  <c r="K375" i="1" s="1"/>
  <c r="E374" i="1"/>
  <c r="K374" i="1" s="1"/>
  <c r="E373" i="1"/>
  <c r="K373" i="1" s="1"/>
  <c r="E372" i="1"/>
  <c r="K372" i="1" s="1"/>
  <c r="E371" i="1"/>
  <c r="K371" i="1" s="1"/>
  <c r="E370" i="1"/>
  <c r="K370" i="1" s="1"/>
  <c r="E369" i="1"/>
  <c r="K369" i="1" s="1"/>
  <c r="E368" i="1"/>
  <c r="K368" i="1" s="1"/>
  <c r="E367" i="1"/>
  <c r="K367" i="1" s="1"/>
  <c r="E366" i="1"/>
  <c r="K366" i="1" s="1"/>
  <c r="E365" i="1"/>
  <c r="K365" i="1" s="1"/>
  <c r="E364" i="1"/>
  <c r="K364" i="1" s="1"/>
  <c r="E362" i="1"/>
  <c r="K362" i="1" s="1"/>
  <c r="E361" i="1"/>
  <c r="K361" i="1" s="1"/>
  <c r="E360" i="1"/>
  <c r="K360" i="1" s="1"/>
  <c r="E359" i="1"/>
  <c r="K359" i="1" s="1"/>
  <c r="E358" i="1"/>
  <c r="K358" i="1" s="1"/>
  <c r="E357" i="1"/>
  <c r="K357" i="1" s="1"/>
  <c r="E356" i="1"/>
  <c r="K356" i="1" s="1"/>
  <c r="E355" i="1"/>
  <c r="K355" i="1" s="1"/>
  <c r="E354" i="1"/>
  <c r="K354" i="1" s="1"/>
  <c r="E353" i="1"/>
  <c r="K353" i="1" s="1"/>
  <c r="E352" i="1"/>
  <c r="K352" i="1" s="1"/>
  <c r="E351" i="1"/>
  <c r="K351" i="1" s="1"/>
  <c r="E350" i="1"/>
  <c r="K350" i="1" s="1"/>
  <c r="E349" i="1"/>
  <c r="K349" i="1" s="1"/>
  <c r="E348" i="1"/>
  <c r="K348" i="1" s="1"/>
  <c r="E347" i="1"/>
  <c r="K347" i="1" s="1"/>
  <c r="E346" i="1"/>
  <c r="K346" i="1" s="1"/>
  <c r="E345" i="1"/>
  <c r="K345" i="1" s="1"/>
  <c r="E344" i="1"/>
  <c r="K344" i="1" s="1"/>
  <c r="E343" i="1"/>
  <c r="K343" i="1" s="1"/>
  <c r="E342" i="1"/>
  <c r="K342" i="1" s="1"/>
  <c r="E341" i="1"/>
  <c r="K341" i="1" s="1"/>
  <c r="E340" i="1"/>
  <c r="K340" i="1" s="1"/>
  <c r="E339" i="1"/>
  <c r="K339" i="1" s="1"/>
  <c r="E338" i="1"/>
  <c r="K338" i="1" s="1"/>
  <c r="E337" i="1"/>
  <c r="K337" i="1" s="1"/>
  <c r="E336" i="1"/>
  <c r="K336" i="1" s="1"/>
  <c r="E335" i="1"/>
  <c r="K335" i="1" s="1"/>
  <c r="E334" i="1"/>
  <c r="K334" i="1" s="1"/>
  <c r="E333" i="1"/>
  <c r="K333" i="1" s="1"/>
  <c r="E332" i="1"/>
  <c r="K332" i="1" s="1"/>
  <c r="E331" i="1"/>
  <c r="K331" i="1" s="1"/>
  <c r="E329" i="1"/>
  <c r="K329" i="1" s="1"/>
  <c r="E328" i="1"/>
  <c r="K328" i="1" s="1"/>
  <c r="E327" i="1"/>
  <c r="K327" i="1" s="1"/>
  <c r="E326" i="1"/>
  <c r="K326" i="1" s="1"/>
  <c r="E325" i="1"/>
  <c r="K325" i="1" s="1"/>
  <c r="E324" i="1"/>
  <c r="K324" i="1" s="1"/>
  <c r="E323" i="1"/>
  <c r="K323" i="1" s="1"/>
  <c r="E322" i="1"/>
  <c r="K322" i="1" s="1"/>
  <c r="E321" i="1"/>
  <c r="K321" i="1" s="1"/>
  <c r="E320" i="1"/>
  <c r="K320" i="1" s="1"/>
  <c r="E319" i="1"/>
  <c r="K319" i="1" s="1"/>
  <c r="E318" i="1"/>
  <c r="K318" i="1" s="1"/>
  <c r="E317" i="1"/>
  <c r="K317" i="1" s="1"/>
  <c r="E316" i="1"/>
  <c r="K316" i="1" s="1"/>
  <c r="E315" i="1"/>
  <c r="K315" i="1" s="1"/>
  <c r="E314" i="1"/>
  <c r="K314" i="1" s="1"/>
  <c r="E313" i="1"/>
  <c r="K313" i="1" s="1"/>
  <c r="E312" i="1"/>
  <c r="K312" i="1" s="1"/>
  <c r="E311" i="1"/>
  <c r="K311" i="1" s="1"/>
  <c r="E310" i="1"/>
  <c r="K310" i="1" s="1"/>
  <c r="E309" i="1"/>
  <c r="K309" i="1" s="1"/>
  <c r="E308" i="1"/>
  <c r="K308" i="1" s="1"/>
  <c r="E307" i="1"/>
  <c r="K307" i="1" s="1"/>
  <c r="E306" i="1"/>
  <c r="K306" i="1" s="1"/>
  <c r="E305" i="1"/>
  <c r="K305" i="1" s="1"/>
  <c r="E304" i="1"/>
  <c r="K304" i="1" s="1"/>
  <c r="E303" i="1"/>
  <c r="K303" i="1" s="1"/>
  <c r="E302" i="1"/>
  <c r="K302" i="1" s="1"/>
  <c r="E301" i="1"/>
  <c r="K301" i="1" s="1"/>
  <c r="E300" i="1"/>
  <c r="K300" i="1" s="1"/>
  <c r="E299" i="1"/>
  <c r="K299" i="1" s="1"/>
  <c r="E298" i="1"/>
  <c r="K298" i="1" s="1"/>
  <c r="E296" i="1"/>
  <c r="K296" i="1" s="1"/>
  <c r="E295" i="1"/>
  <c r="K295" i="1" s="1"/>
  <c r="E294" i="1"/>
  <c r="K294" i="1" s="1"/>
  <c r="E293" i="1"/>
  <c r="K293" i="1" s="1"/>
  <c r="E292" i="1"/>
  <c r="K292" i="1" s="1"/>
  <c r="E291" i="1"/>
  <c r="K291" i="1" s="1"/>
  <c r="E290" i="1"/>
  <c r="K290" i="1" s="1"/>
  <c r="E289" i="1"/>
  <c r="K289" i="1" s="1"/>
  <c r="E288" i="1"/>
  <c r="K288" i="1" s="1"/>
  <c r="E287" i="1"/>
  <c r="K287" i="1" s="1"/>
  <c r="E286" i="1"/>
  <c r="K286" i="1" s="1"/>
  <c r="E285" i="1"/>
  <c r="K285" i="1" s="1"/>
  <c r="E284" i="1"/>
  <c r="K284" i="1" s="1"/>
  <c r="E283" i="1"/>
  <c r="K283" i="1" s="1"/>
  <c r="E282" i="1"/>
  <c r="K282" i="1" s="1"/>
  <c r="E281" i="1"/>
  <c r="K281" i="1" s="1"/>
  <c r="E280" i="1"/>
  <c r="K280" i="1" s="1"/>
  <c r="E279" i="1"/>
  <c r="K279" i="1" s="1"/>
  <c r="E278" i="1"/>
  <c r="K278" i="1" s="1"/>
  <c r="E277" i="1"/>
  <c r="K277" i="1" s="1"/>
  <c r="E276" i="1"/>
  <c r="K276" i="1" s="1"/>
  <c r="E275" i="1"/>
  <c r="K275" i="1" s="1"/>
  <c r="E274" i="1"/>
  <c r="K274" i="1" s="1"/>
  <c r="E273" i="1"/>
  <c r="K273" i="1" s="1"/>
  <c r="E272" i="1"/>
  <c r="K272" i="1" s="1"/>
  <c r="E271" i="1"/>
  <c r="K271" i="1" s="1"/>
  <c r="E270" i="1"/>
  <c r="K270" i="1" s="1"/>
  <c r="E269" i="1"/>
  <c r="K269" i="1" s="1"/>
  <c r="E268" i="1"/>
  <c r="K268" i="1" s="1"/>
  <c r="E267" i="1"/>
  <c r="K267" i="1" s="1"/>
  <c r="E266" i="1"/>
  <c r="K266" i="1" s="1"/>
  <c r="E265" i="1"/>
  <c r="K265" i="1" s="1"/>
  <c r="E263" i="1"/>
  <c r="K263" i="1" s="1"/>
  <c r="E262" i="1"/>
  <c r="K262" i="1" s="1"/>
  <c r="E261" i="1"/>
  <c r="K261" i="1" s="1"/>
  <c r="E260" i="1"/>
  <c r="K260" i="1" s="1"/>
  <c r="E259" i="1"/>
  <c r="K259" i="1" s="1"/>
  <c r="E258" i="1"/>
  <c r="K258" i="1" s="1"/>
  <c r="E257" i="1"/>
  <c r="K257" i="1" s="1"/>
  <c r="E256" i="1"/>
  <c r="K256" i="1" s="1"/>
  <c r="E255" i="1"/>
  <c r="K255" i="1" s="1"/>
  <c r="E254" i="1"/>
  <c r="K254" i="1" s="1"/>
  <c r="E253" i="1"/>
  <c r="K253" i="1" s="1"/>
  <c r="E252" i="1"/>
  <c r="K252" i="1" s="1"/>
  <c r="E251" i="1"/>
  <c r="K251" i="1" s="1"/>
  <c r="E250" i="1"/>
  <c r="K250" i="1" s="1"/>
  <c r="E249" i="1"/>
  <c r="K249" i="1" s="1"/>
  <c r="E248" i="1"/>
  <c r="K248" i="1" s="1"/>
  <c r="E247" i="1"/>
  <c r="K247" i="1" s="1"/>
  <c r="E246" i="1"/>
  <c r="K246" i="1" s="1"/>
  <c r="E245" i="1"/>
  <c r="K245" i="1" s="1"/>
  <c r="E244" i="1"/>
  <c r="K244" i="1" s="1"/>
  <c r="E243" i="1"/>
  <c r="K243" i="1" s="1"/>
  <c r="E242" i="1"/>
  <c r="K242" i="1" s="1"/>
  <c r="E241" i="1"/>
  <c r="K241" i="1" s="1"/>
  <c r="E240" i="1"/>
  <c r="K240" i="1" s="1"/>
  <c r="E239" i="1"/>
  <c r="K239" i="1" s="1"/>
  <c r="E238" i="1"/>
  <c r="K238" i="1" s="1"/>
  <c r="E237" i="1"/>
  <c r="K237" i="1" s="1"/>
  <c r="E236" i="1"/>
  <c r="K236" i="1" s="1"/>
  <c r="E235" i="1"/>
  <c r="K235" i="1" s="1"/>
  <c r="E234" i="1"/>
  <c r="K234" i="1" s="1"/>
  <c r="E233" i="1"/>
  <c r="K233" i="1" s="1"/>
  <c r="E232" i="1"/>
  <c r="K232" i="1" s="1"/>
  <c r="E230" i="1"/>
  <c r="K230" i="1" s="1"/>
  <c r="E229" i="1"/>
  <c r="K229" i="1" s="1"/>
  <c r="E228" i="1"/>
  <c r="K228" i="1" s="1"/>
  <c r="E227" i="1"/>
  <c r="K227" i="1" s="1"/>
  <c r="E226" i="1"/>
  <c r="K226" i="1" s="1"/>
  <c r="E225" i="1"/>
  <c r="K225" i="1" s="1"/>
  <c r="E224" i="1"/>
  <c r="K224" i="1" s="1"/>
  <c r="E223" i="1"/>
  <c r="K223" i="1" s="1"/>
  <c r="E222" i="1"/>
  <c r="K222" i="1" s="1"/>
  <c r="E221" i="1"/>
  <c r="K221" i="1" s="1"/>
  <c r="E220" i="1"/>
  <c r="K220" i="1" s="1"/>
  <c r="E219" i="1"/>
  <c r="K219" i="1" s="1"/>
  <c r="E218" i="1"/>
  <c r="K218" i="1" s="1"/>
  <c r="E217" i="1"/>
  <c r="K217" i="1" s="1"/>
  <c r="E216" i="1"/>
  <c r="K216" i="1" s="1"/>
  <c r="E215" i="1"/>
  <c r="K215" i="1" s="1"/>
  <c r="E214" i="1"/>
  <c r="K214" i="1" s="1"/>
  <c r="E213" i="1"/>
  <c r="K213" i="1" s="1"/>
  <c r="E212" i="1"/>
  <c r="K212" i="1" s="1"/>
  <c r="E211" i="1"/>
  <c r="K211" i="1" s="1"/>
  <c r="E210" i="1"/>
  <c r="K210" i="1" s="1"/>
  <c r="E209" i="1"/>
  <c r="K209" i="1" s="1"/>
  <c r="E208" i="1"/>
  <c r="K208" i="1" s="1"/>
  <c r="E207" i="1"/>
  <c r="K207" i="1" s="1"/>
  <c r="E206" i="1"/>
  <c r="K206" i="1" s="1"/>
  <c r="E205" i="1"/>
  <c r="K205" i="1" s="1"/>
  <c r="E204" i="1"/>
  <c r="K204" i="1" s="1"/>
  <c r="E203" i="1"/>
  <c r="K203" i="1" s="1"/>
  <c r="E202" i="1"/>
  <c r="K202" i="1" s="1"/>
  <c r="E201" i="1"/>
  <c r="K201" i="1" s="1"/>
  <c r="E200" i="1"/>
  <c r="K200" i="1" s="1"/>
  <c r="E199" i="1"/>
  <c r="K199" i="1" s="1"/>
  <c r="E197" i="1"/>
  <c r="K197" i="1" s="1"/>
  <c r="E196" i="1"/>
  <c r="K196" i="1" s="1"/>
  <c r="E195" i="1"/>
  <c r="K195" i="1" s="1"/>
  <c r="E194" i="1"/>
  <c r="K194" i="1" s="1"/>
  <c r="E193" i="1"/>
  <c r="K193" i="1" s="1"/>
  <c r="E192" i="1"/>
  <c r="K192" i="1" s="1"/>
  <c r="E191" i="1"/>
  <c r="K191" i="1" s="1"/>
  <c r="E190" i="1"/>
  <c r="K190" i="1" s="1"/>
  <c r="E189" i="1"/>
  <c r="K189" i="1" s="1"/>
  <c r="E188" i="1"/>
  <c r="K188" i="1" s="1"/>
  <c r="E187" i="1"/>
  <c r="K187" i="1" s="1"/>
  <c r="E186" i="1"/>
  <c r="K186" i="1" s="1"/>
  <c r="E185" i="1"/>
  <c r="K185" i="1" s="1"/>
  <c r="E184" i="1"/>
  <c r="K184" i="1" s="1"/>
  <c r="E183" i="1"/>
  <c r="K183" i="1" s="1"/>
  <c r="E182" i="1"/>
  <c r="K182" i="1" s="1"/>
  <c r="E181" i="1"/>
  <c r="K181" i="1" s="1"/>
  <c r="E180" i="1"/>
  <c r="K180" i="1" s="1"/>
  <c r="E179" i="1"/>
  <c r="K179" i="1" s="1"/>
  <c r="E178" i="1"/>
  <c r="K178" i="1" s="1"/>
  <c r="E177" i="1"/>
  <c r="K177" i="1" s="1"/>
  <c r="E176" i="1"/>
  <c r="K176" i="1" s="1"/>
  <c r="E175" i="1"/>
  <c r="K175" i="1" s="1"/>
  <c r="E174" i="1"/>
  <c r="K174" i="1" s="1"/>
  <c r="E173" i="1"/>
  <c r="K173" i="1" s="1"/>
  <c r="E172" i="1"/>
  <c r="K172" i="1" s="1"/>
  <c r="E171" i="1"/>
  <c r="K171" i="1" s="1"/>
  <c r="E170" i="1"/>
  <c r="K170" i="1" s="1"/>
  <c r="E169" i="1"/>
  <c r="K169" i="1" s="1"/>
  <c r="E168" i="1"/>
  <c r="K168" i="1" s="1"/>
  <c r="E167" i="1"/>
  <c r="K167" i="1" s="1"/>
  <c r="E166" i="1"/>
  <c r="K166" i="1" s="1"/>
  <c r="E134" i="1"/>
  <c r="K134" i="1" s="1"/>
  <c r="E135" i="1"/>
  <c r="K135" i="1" s="1"/>
  <c r="E136" i="1"/>
  <c r="K136" i="1" s="1"/>
  <c r="E137" i="1"/>
  <c r="K137" i="1" s="1"/>
  <c r="E138" i="1"/>
  <c r="K138" i="1" s="1"/>
  <c r="E139" i="1"/>
  <c r="K139" i="1" s="1"/>
  <c r="E140" i="1"/>
  <c r="K140" i="1" s="1"/>
  <c r="E141" i="1"/>
  <c r="K141" i="1" s="1"/>
  <c r="E142" i="1"/>
  <c r="K142" i="1" s="1"/>
  <c r="E143" i="1"/>
  <c r="K143" i="1" s="1"/>
  <c r="E144" i="1"/>
  <c r="K144" i="1" s="1"/>
  <c r="E145" i="1"/>
  <c r="K145" i="1" s="1"/>
  <c r="E146" i="1"/>
  <c r="K146" i="1" s="1"/>
  <c r="E147" i="1"/>
  <c r="K147" i="1" s="1"/>
  <c r="E148" i="1"/>
  <c r="K148" i="1" s="1"/>
  <c r="E149" i="1"/>
  <c r="K149" i="1" s="1"/>
  <c r="E150" i="1"/>
  <c r="K150" i="1" s="1"/>
  <c r="E151" i="1"/>
  <c r="K151" i="1" s="1"/>
  <c r="E152" i="1"/>
  <c r="K152" i="1" s="1"/>
  <c r="E153" i="1"/>
  <c r="K153" i="1" s="1"/>
  <c r="E154" i="1"/>
  <c r="K154" i="1" s="1"/>
  <c r="E155" i="1"/>
  <c r="K155" i="1" s="1"/>
  <c r="E156" i="1"/>
  <c r="K156" i="1" s="1"/>
  <c r="E157" i="1"/>
  <c r="K157" i="1" s="1"/>
  <c r="E158" i="1"/>
  <c r="K158" i="1" s="1"/>
  <c r="E159" i="1"/>
  <c r="K159" i="1" s="1"/>
  <c r="E160" i="1"/>
  <c r="K160" i="1" s="1"/>
  <c r="E161" i="1"/>
  <c r="K161" i="1" s="1"/>
  <c r="E162" i="1"/>
  <c r="K162" i="1" s="1"/>
  <c r="E163" i="1"/>
  <c r="K163" i="1" s="1"/>
  <c r="E164" i="1"/>
  <c r="K164" i="1" s="1"/>
  <c r="E133" i="1"/>
  <c r="K133" i="1" s="1"/>
  <c r="E107" i="1"/>
  <c r="K107" i="1" s="1"/>
  <c r="E108" i="1"/>
  <c r="K108" i="1" s="1"/>
  <c r="E109" i="1"/>
  <c r="K109" i="1" s="1"/>
  <c r="E110" i="1"/>
  <c r="K110" i="1" s="1"/>
  <c r="E111" i="1"/>
  <c r="K111" i="1" s="1"/>
  <c r="E112" i="1"/>
  <c r="K112" i="1" s="1"/>
  <c r="E113" i="1"/>
  <c r="K113" i="1" s="1"/>
  <c r="E106" i="1"/>
  <c r="K106" i="1" s="1"/>
  <c r="E98" i="1"/>
  <c r="K98" i="1" s="1"/>
  <c r="E99" i="1"/>
  <c r="K99" i="1" s="1"/>
  <c r="E100" i="1"/>
  <c r="K100" i="1" s="1"/>
  <c r="E101" i="1"/>
  <c r="K101" i="1" s="1"/>
  <c r="E102" i="1"/>
  <c r="K102" i="1" s="1"/>
  <c r="E97" i="1"/>
  <c r="K97" i="1" s="1"/>
  <c r="E53" i="1" l="1"/>
  <c r="K53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18" i="1"/>
  <c r="E75" i="1"/>
  <c r="K75" i="1" s="1"/>
  <c r="E76" i="1"/>
  <c r="K76" i="1" s="1"/>
  <c r="E77" i="1"/>
  <c r="K77" i="1" s="1"/>
  <c r="E78" i="1"/>
  <c r="K78" i="1" s="1"/>
  <c r="E79" i="1"/>
  <c r="K79" i="1" s="1"/>
  <c r="E80" i="1"/>
  <c r="K80" i="1" s="1"/>
  <c r="E81" i="1"/>
  <c r="K81" i="1" s="1"/>
  <c r="E82" i="1"/>
  <c r="K82" i="1" s="1"/>
  <c r="E83" i="1"/>
  <c r="K83" i="1" s="1"/>
  <c r="E84" i="1"/>
  <c r="K84" i="1" s="1"/>
  <c r="E85" i="1"/>
  <c r="K85" i="1" s="1"/>
  <c r="E86" i="1"/>
  <c r="K86" i="1" s="1"/>
  <c r="E87" i="1"/>
  <c r="K87" i="1" s="1"/>
  <c r="E88" i="1"/>
  <c r="K88" i="1" s="1"/>
  <c r="E89" i="1"/>
  <c r="K89" i="1" s="1"/>
  <c r="E90" i="1"/>
  <c r="K90" i="1" s="1"/>
  <c r="E91" i="1"/>
  <c r="K91" i="1" s="1"/>
  <c r="E92" i="1"/>
  <c r="K92" i="1" s="1"/>
  <c r="E93" i="1"/>
  <c r="K93" i="1" s="1"/>
  <c r="E74" i="1"/>
  <c r="K74" i="1" s="1"/>
  <c r="E54" i="1"/>
  <c r="K54" i="1" s="1"/>
  <c r="E55" i="1"/>
  <c r="K55" i="1" s="1"/>
  <c r="E56" i="1"/>
  <c r="K56" i="1" s="1"/>
  <c r="E57" i="1"/>
  <c r="K57" i="1" s="1"/>
  <c r="E58" i="1"/>
  <c r="K58" i="1" s="1"/>
  <c r="E59" i="1"/>
  <c r="K59" i="1" s="1"/>
  <c r="E60" i="1"/>
  <c r="K60" i="1" s="1"/>
  <c r="E61" i="1"/>
  <c r="K61" i="1" s="1"/>
  <c r="E62" i="1"/>
  <c r="K62" i="1" s="1"/>
  <c r="E63" i="1"/>
  <c r="K63" i="1" s="1"/>
  <c r="E64" i="1"/>
  <c r="K64" i="1" s="1"/>
  <c r="E65" i="1"/>
  <c r="K65" i="1" s="1"/>
  <c r="E66" i="1"/>
  <c r="K66" i="1" s="1"/>
  <c r="E67" i="1"/>
  <c r="K67" i="1" s="1"/>
  <c r="E68" i="1"/>
  <c r="K68" i="1" s="1"/>
  <c r="E69" i="1"/>
  <c r="K69" i="1" s="1"/>
  <c r="E70" i="1"/>
  <c r="K70" i="1" s="1"/>
  <c r="E71" i="1"/>
  <c r="K71" i="1" s="1"/>
  <c r="E72" i="1"/>
  <c r="K72" i="1" s="1"/>
  <c r="E1" i="1" l="1"/>
  <c r="K32" i="1"/>
  <c r="K24" i="1"/>
  <c r="K31" i="1"/>
  <c r="K23" i="1"/>
  <c r="K33" i="1"/>
  <c r="K30" i="1"/>
  <c r="K37" i="1"/>
  <c r="K29" i="1"/>
  <c r="K21" i="1"/>
  <c r="K22" i="1"/>
  <c r="K36" i="1"/>
  <c r="K28" i="1"/>
  <c r="K20" i="1"/>
  <c r="K25" i="1"/>
  <c r="K35" i="1"/>
  <c r="K27" i="1"/>
  <c r="K19" i="1"/>
  <c r="K34" i="1"/>
  <c r="K26" i="1"/>
  <c r="K1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l="1"/>
  <c r="A97" i="1" s="1"/>
  <c r="A98" i="1" s="1"/>
  <c r="A99" i="1" s="1"/>
  <c r="A100" i="1" s="1"/>
  <c r="A101" i="1" s="1"/>
  <c r="A102" i="1" s="1"/>
  <c r="A103" i="1" s="1"/>
  <c r="A104" i="1" s="1"/>
  <c r="A105" i="1" s="1"/>
  <c r="A106" i="1" l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</calcChain>
</file>

<file path=xl/sharedStrings.xml><?xml version="1.0" encoding="utf-8"?>
<sst xmlns="http://schemas.openxmlformats.org/spreadsheetml/2006/main" count="3225" uniqueCount="936">
  <si>
    <t xml:space="preserve">  // Signature (1)[0]</t>
  </si>
  <si>
    <t xml:space="preserve">  // Menu adjustable items</t>
  </si>
  <si>
    <t xml:space="preserve">  // RC settings (8)[1]</t>
  </si>
  <si>
    <t>uint8_t</t>
  </si>
  <si>
    <t>setup</t>
  </si>
  <si>
    <t>// Byte to identify if already setup</t>
  </si>
  <si>
    <t>int8_t</t>
  </si>
  <si>
    <t>channelOrder1</t>
  </si>
  <si>
    <t>channelOrder2</t>
  </si>
  <si>
    <t>channelOrder3</t>
  </si>
  <si>
    <t>channelOrder4</t>
  </si>
  <si>
    <t>channelOrder5</t>
  </si>
  <si>
    <t>channelOrder6</t>
  </si>
  <si>
    <t>channelOrder7</t>
  </si>
  <si>
    <t>// Assign channel numbers to hard-coded channel order</t>
  </si>
  <si>
    <t xml:space="preserve">  // Servo travel limits (32)[9]</t>
  </si>
  <si>
    <t>// Actual, respanned travel limits to save recalculation each loop</t>
  </si>
  <si>
    <t>int16_t</t>
  </si>
  <si>
    <t>channelOrder8</t>
  </si>
  <si>
    <t xml:space="preserve">  // RC items (12)[41]</t>
  </si>
  <si>
    <t>// PWM, CPPM or serial types</t>
  </si>
  <si>
    <t>// Channel order of transmitter (JR/Futaba etc)</t>
  </si>
  <si>
    <t>// Channel number to select flight mode</t>
  </si>
  <si>
    <t>// Outbound transition speed/channel 0 = tied to channel, 1 to 40 seconds.</t>
  </si>
  <si>
    <t>// Inbound transition  speed/channel 0 = tied to channel, 1 to 40 seconds.</t>
  </si>
  <si>
    <t>// Transition point as a percentage 0% to 99%</t>
  </si>
  <si>
    <t>// Transition point as a percentage 1% to 99%</t>
  </si>
  <si>
    <t>// Transition point as a percentage 1% to 100%</t>
  </si>
  <si>
    <t>// Vibration test mode on/off</t>
  </si>
  <si>
    <t>// Acc Z filter for I-terms in 1/100%</t>
  </si>
  <si>
    <t xml:space="preserve">  // Flight mode settings (40)[53]</t>
  </si>
  <si>
    <t xml:space="preserve">  flightControl_t flightMode[FLIGHT_MODES];  // Flight control settings</t>
  </si>
  <si>
    <t>// Roll PI</t>
  </si>
  <si>
    <t>// I-term limits (0 to 125%)</t>
  </si>
  <si>
    <t>// 0 to 4, 1 (Default)</t>
  </si>
  <si>
    <t>// Acc gain settings</t>
  </si>
  <si>
    <t>// User-set ACC trim (+/-127)</t>
  </si>
  <si>
    <t>// Pitch PI</t>
  </si>
  <si>
    <t>// Yaw PI</t>
  </si>
  <si>
    <t>// Vertical velocity damping</t>
  </si>
  <si>
    <t>rollPMult</t>
  </si>
  <si>
    <t>rollIMult</t>
  </si>
  <si>
    <t>rollLimit</t>
  </si>
  <si>
    <t>rollRate</t>
  </si>
  <si>
    <t>aRollPMult</t>
  </si>
  <si>
    <t>pitchPMult</t>
  </si>
  <si>
    <t>pitchIMult</t>
  </si>
  <si>
    <t>pitchLimit</t>
  </si>
  <si>
    <t>pitchRate</t>
  </si>
  <si>
    <t>aPitchPMult</t>
  </si>
  <si>
    <t>yawPMult</t>
  </si>
  <si>
    <t>yawIMult</t>
  </si>
  <si>
    <t>yawLimit</t>
  </si>
  <si>
    <t>yawRate</t>
  </si>
  <si>
    <t>yawTrim</t>
  </si>
  <si>
    <t>aZedPMult</t>
  </si>
  <si>
    <t>aZedIMult</t>
  </si>
  <si>
    <t>aZedLimit</t>
  </si>
  <si>
    <t>_P1</t>
  </si>
  <si>
    <t>_P2</t>
  </si>
  <si>
    <t>OUT</t>
  </si>
  <si>
    <t>_min</t>
  </si>
  <si>
    <t>_max</t>
  </si>
  <si>
    <t xml:space="preserve">  // Servo travel limits (32)[93]</t>
  </si>
  <si>
    <t>int32_t</t>
  </si>
  <si>
    <t>rawLimits</t>
  </si>
  <si>
    <t>_1</t>
  </si>
  <si>
    <t>_2</t>
  </si>
  <si>
    <t>_YAW</t>
  </si>
  <si>
    <t>_ZED</t>
  </si>
  <si>
    <t xml:space="preserve">  // Servo constraints (32)[125]</t>
  </si>
  <si>
    <t xml:space="preserve">  // Triggers (2)[157]</t>
  </si>
  <si>
    <t>uint16_t</t>
  </si>
  <si>
    <t>// LVA alarm * 10;</t>
  </si>
  <si>
    <t xml:space="preserve">  // General items (12)[159]</t>
  </si>
  <si>
    <t>// P2 orientation</t>
  </si>
  <si>
    <t>// Arming mode on/off</t>
  </si>
  <si>
    <t>// Auto-disarm setting</t>
  </si>
  <si>
    <t>// LPF for accelerometers</t>
  </si>
  <si>
    <t>// LPF for gyros</t>
  </si>
  <si>
    <t>// Autolevel correction rate</t>
  </si>
  <si>
    <t>// Mixer preset</t>
  </si>
  <si>
    <t>// Buzzer control ON/OFF</t>
  </si>
  <si>
    <t>orientationP2</t>
  </si>
  <si>
    <t>p1Reference</t>
  </si>
  <si>
    <t>armMode</t>
  </si>
  <si>
    <t>disarmTimer</t>
  </si>
  <si>
    <t>powerTrigger</t>
  </si>
  <si>
    <t>mpu60x0LPF</t>
  </si>
  <si>
    <t>accLPF</t>
  </si>
  <si>
    <t>gyroLPF</t>
  </si>
  <si>
    <t>cfFactor</t>
  </si>
  <si>
    <t>preset</t>
  </si>
  <si>
    <t>buzzer</t>
  </si>
  <si>
    <t xml:space="preserve">  // Channel configuration (340)[171] #$(272)[171]</t>
  </si>
  <si>
    <t xml:space="preserve">  channel_t channel[MAX_OUTPUTS];           // Channel mixing data  </t>
  </si>
  <si>
    <t>// Current value of this channel at P1</t>
  </si>
  <si>
    <t>// Current value of this channel at P2</t>
  </si>
  <si>
    <t>// Motor/Servo marker</t>
  </si>
  <si>
    <t>// Percentage of throttle to use in P1</t>
  </si>
  <si>
    <t>// Percentage of throttle to use in P2</t>
  </si>
  <si>
    <t>// Throttle transition curve (Linear, Sine)</t>
  </si>
  <si>
    <t>// Percentage of aileron to use in P1</t>
  </si>
  <si>
    <t>// Percentage of aileron to use in P2</t>
  </si>
  <si>
    <t>// Percentage of elevator to use in P1</t>
  </si>
  <si>
    <t>// Percentage of elevator to use in P2</t>
  </si>
  <si>
    <t>// Percentage of rudder to use in P1</t>
  </si>
  <si>
    <t>// Percentage of rudder to use in P2</t>
  </si>
  <si>
    <t>// P1 roll_gyro (OFF/ON/REV/SCALED/REVSCALED)</t>
  </si>
  <si>
    <t>// P2 roll_gyro</t>
  </si>
  <si>
    <t>// P1 pitch_gyro</t>
  </si>
  <si>
    <t>// P2 pitch_gyro</t>
  </si>
  <si>
    <t>// P1 yaw_gyro</t>
  </si>
  <si>
    <t>// P2 yaw_gyro</t>
  </si>
  <si>
    <t>// P1 roll_accel</t>
  </si>
  <si>
    <t>// P2 roll_accel</t>
  </si>
  <si>
    <t>// P1 pitch_accel</t>
  </si>
  <si>
    <t>// P2 pitch_accel</t>
  </si>
  <si>
    <t>// P1 Z_delta_accel</t>
  </si>
  <si>
    <t>// P2 Z_delta_accel</t>
  </si>
  <si>
    <t>// Source A for calculation</t>
  </si>
  <si>
    <t>// Percentage of source to use</t>
  </si>
  <si>
    <t>// Source B for calculation</t>
  </si>
  <si>
    <t>p1Value</t>
  </si>
  <si>
    <t>p2Value</t>
  </si>
  <si>
    <t>motorMarker</t>
  </si>
  <si>
    <t>throttleCurve</t>
  </si>
  <si>
    <t>p1RollGyro</t>
  </si>
  <si>
    <t>p2RollGyro</t>
  </si>
  <si>
    <t>p1PitchGyro</t>
  </si>
  <si>
    <t>p2PitchGyro</t>
  </si>
  <si>
    <t>p1YawGyro</t>
  </si>
  <si>
    <t>p2YawGyro</t>
  </si>
  <si>
    <t>p1RollAccel</t>
  </si>
  <si>
    <t>p2RollAccel</t>
  </si>
  <si>
    <t>p1PitchAccel</t>
  </si>
  <si>
    <t>p2PitchAccel</t>
  </si>
  <si>
    <t>p1ZDeltaAccel</t>
  </si>
  <si>
    <t>p2ZDeltaAccel</t>
  </si>
  <si>
    <t>p1SourceA</t>
  </si>
  <si>
    <t>p2SourceA</t>
  </si>
  <si>
    <t>p1SourceB</t>
  </si>
  <si>
    <t>p2SourceB</t>
  </si>
  <si>
    <t>_3</t>
  </si>
  <si>
    <t>_4</t>
  </si>
  <si>
    <t>_6</t>
  </si>
  <si>
    <t>_5</t>
  </si>
  <si>
    <t>_7</t>
  </si>
  <si>
    <t>_8</t>
  </si>
  <si>
    <t>_10</t>
  </si>
  <si>
    <t xml:space="preserve">  // Servo menu (30)[511] #$(24)[443]</t>
  </si>
  <si>
    <t xml:space="preserve">  // RC inputs (16)[541] #$(16)[467]</t>
  </si>
  <si>
    <t xml:space="preserve">  // P1 Acc zeros (12)[557] #$(12)[483]</t>
  </si>
  <si>
    <t xml:space="preserve">  // Gyro zeros (6)[569] #$(6)[495]</t>
  </si>
  <si>
    <t xml:space="preserve">  // Airspeed zero (2)[575] #$(2)[501]</t>
  </si>
  <si>
    <t xml:space="preserve">  // Flight mode (1)[577] #$(1)[503]</t>
  </si>
  <si>
    <t>// Reversal of output channel</t>
  </si>
  <si>
    <t>// Minimum output value (-125 to 125)</t>
  </si>
  <si>
    <t>// Maximum output value (-125 to 125)</t>
  </si>
  <si>
    <t>servoReverse</t>
  </si>
  <si>
    <t>minTravel</t>
  </si>
  <si>
    <t>maxTravel</t>
  </si>
  <si>
    <t>// RC channel offsets for actual radio channels</t>
  </si>
  <si>
    <t>_01</t>
  </si>
  <si>
    <t>_02</t>
  </si>
  <si>
    <t>_03</t>
  </si>
  <si>
    <t>_04</t>
  </si>
  <si>
    <t>_05</t>
  </si>
  <si>
    <t>_06</t>
  </si>
  <si>
    <t>_07</t>
  </si>
  <si>
    <t>_08</t>
  </si>
  <si>
    <t>_09</t>
  </si>
  <si>
    <t>// Hover plane of reference (NO, EARTH, VERT_AP)</t>
  </si>
  <si>
    <t>// LVA cell voltage (0 to 5 for  = 3.5V to 3.9V)</t>
  </si>
  <si>
    <t>// MPU60x0's internal LPF. Values are 0x06=5Hz, (5)10Hz, (4)21Hz, (3)44Hz, (2)94Hz, (1)184Hz LPF, (0)260Hz</t>
  </si>
  <si>
    <t>// Accel-Z zero for normal Z values</t>
  </si>
  <si>
    <t>// Accel-Z zero for inverted Z values</t>
  </si>
  <si>
    <t>// Difference between normal and inverted Accel-Z zeros</t>
  </si>
  <si>
    <t>// P1 Accel calibration results. Note: Accel-Z zero centered on 1G (about +124)</t>
  </si>
  <si>
    <t>accelZeroNormZP1</t>
  </si>
  <si>
    <t>accelZeroInvZP1</t>
  </si>
  <si>
    <t>accelZeroDiffP1</t>
  </si>
  <si>
    <t>accelZeroP1</t>
  </si>
  <si>
    <t>// NB. These are now for P1 only</t>
  </si>
  <si>
    <t>gyroZeroP1</t>
  </si>
  <si>
    <t>// Zero airspeed sensor offset</t>
  </si>
  <si>
    <t>// User set flight mode</t>
  </si>
  <si>
    <t>flightSel</t>
  </si>
  <si>
    <t xml:space="preserve">  // Adjusted trims (8)[578] #$(8)[504]</t>
  </si>
  <si>
    <t>// User set trims * 100</t>
  </si>
  <si>
    <t>rolltrim</t>
  </si>
  <si>
    <t>pitchtrim</t>
  </si>
  <si>
    <t xml:space="preserve">  // Sticky flags (1)[586] #$(1)[512]</t>
  </si>
  <si>
    <t xml:space="preserve">  // Misc (2)[587] #$(2)[513]</t>
  </si>
  <si>
    <t>mainFlags</t>
  </si>
  <si>
    <t>rudderPol</t>
  </si>
  <si>
    <t>aileronPol</t>
  </si>
  <si>
    <t xml:space="preserve">int8_t    </t>
  </si>
  <si>
    <t>// Non-volatile flags</t>
  </si>
  <si>
    <t>// Rudder RC input polarity (V1.1 stops here...)</t>
  </si>
  <si>
    <t>// Aileron RC input polarity</t>
  </si>
  <si>
    <t xml:space="preserve">  // Error log (21)[589] #$(21)[515]</t>
  </si>
  <si>
    <t>logPointer</t>
  </si>
  <si>
    <t>log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</si>
  <si>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</si>
  <si>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</si>
  <si>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</si>
  <si>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</si>
  <si>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</si>
  <si>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</si>
  <si>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</si>
  <si>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</si>
  <si>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</si>
  <si>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</si>
  <si>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 xml:space="preserve">  // P2 Acc zeros (12)[610] #$(12)[536]</t>
  </si>
  <si>
    <t xml:space="preserve">  </t>
  </si>
  <si>
    <t xml:space="preserve">  // P2 Gyro zeros (6)[622] #4(6)[548]</t>
  </si>
  <si>
    <t xml:space="preserve">  // Advanced items (1)[628] #$(1) [554]</t>
  </si>
  <si>
    <t xml:space="preserve">  // Curves (48)[629] #$(48) [555]</t>
  </si>
  <si>
    <t xml:space="preserve">  // Custom channel order (8)[677] #$(8) [603]</t>
  </si>
  <si>
    <t>// NB. These are for P2 only</t>
  </si>
  <si>
    <t>gyroZeroP2</t>
  </si>
  <si>
    <t>gyroZeroP3</t>
  </si>
  <si>
    <t>gyroZeroP4</t>
  </si>
  <si>
    <t>// P1 orientation</t>
  </si>
  <si>
    <t xml:space="preserve">int8_t                  </t>
  </si>
  <si>
    <t>orientationP1</t>
  </si>
  <si>
    <t>curve</t>
  </si>
  <si>
    <t>// First point in the curve</t>
  </si>
  <si>
    <t>// Last point in the curve</t>
  </si>
  <si>
    <t>// Associated channel</t>
  </si>
  <si>
    <t xml:space="preserve">  // Output offsets (64)[685] #$(64) [611]</t>
  </si>
  <si>
    <t>offsets</t>
  </si>
  <si>
    <t xml:space="preserve">  // Misc (2)[749] #$(1)[675]</t>
  </si>
  <si>
    <t>// Elevator RC input polarity</t>
  </si>
  <si>
    <t>// RC-based arming channel selection</t>
  </si>
  <si>
    <t>elevatorPol</t>
  </si>
  <si>
    <t>armChannel</t>
  </si>
  <si>
    <t>_pt1</t>
  </si>
  <si>
    <t>_pt2</t>
  </si>
  <si>
    <t>_pt3</t>
  </si>
  <si>
    <t>_pt4</t>
  </si>
  <si>
    <t>_pt5</t>
  </si>
  <si>
    <t>_pt6</t>
  </si>
  <si>
    <t>_pt7</t>
  </si>
  <si>
    <t>_ch</t>
  </si>
  <si>
    <t>customChOrder</t>
  </si>
  <si>
    <t>accZeroP2</t>
  </si>
  <si>
    <t>accZeroNormZP2</t>
  </si>
  <si>
    <t>accZeroInvZP2</t>
  </si>
  <si>
    <t>accZeroDiffP2</t>
  </si>
  <si>
    <t>_ROL</t>
  </si>
  <si>
    <t>_PIT</t>
  </si>
  <si>
    <t>accRoll0Trim</t>
  </si>
  <si>
    <t>accPitch0Trim</t>
  </si>
  <si>
    <t>rawICnst</t>
  </si>
  <si>
    <t>pwrTriggerActual</t>
  </si>
  <si>
    <t>p1ThrottleVol</t>
  </si>
  <si>
    <t>p2ThrottleVol</t>
  </si>
  <si>
    <t>p1AileronVol</t>
  </si>
  <si>
    <t>p2AileronVol</t>
  </si>
  <si>
    <t>p1ElevatorVol</t>
  </si>
  <si>
    <t>p2ElevatorVol</t>
  </si>
  <si>
    <t>p1RudderVol</t>
  </si>
  <si>
    <t>p2RudderVol</t>
  </si>
  <si>
    <t>p1SourceAVol</t>
  </si>
  <si>
    <t>p2SourceAVol</t>
  </si>
  <si>
    <t>p1SourceBVol</t>
  </si>
  <si>
    <t>p2SourceBVol</t>
  </si>
  <si>
    <t>rxChZeroOffset</t>
  </si>
  <si>
    <t>airspeedZero</t>
  </si>
  <si>
    <t>// P2 Accel calibration results. Note: Accel-Z zero centered on 1G (about +124)</t>
  </si>
  <si>
    <t>rxMode</t>
  </si>
  <si>
    <t>txSeq</t>
  </si>
  <si>
    <t>flightChan</t>
  </si>
  <si>
    <t>transSpeedOut</t>
  </si>
  <si>
    <t>transSpeedIn</t>
  </si>
  <si>
    <t>transitionP1</t>
  </si>
  <si>
    <t>transitionP1n</t>
  </si>
  <si>
    <t>transitionP2</t>
  </si>
  <si>
    <t>vibration</t>
  </si>
  <si>
    <t>accelVertFilter</t>
  </si>
  <si>
    <t>typedef enum MAV_PARAM_TYPE</t>
  </si>
  <si>
    <t>{</t>
  </si>
  <si>
    <t>} MAV_PARAM_TYPE;</t>
  </si>
  <si>
    <t>/* 8-bit unsigned integer | */</t>
  </si>
  <si>
    <t>/* 8-bit signed integer | */</t>
  </si>
  <si>
    <t>/* 16-bit unsigned integer | */</t>
  </si>
  <si>
    <t>/* 16-bit signed integer | */</t>
  </si>
  <si>
    <t>/* 32-bit unsigned integer | */</t>
  </si>
  <si>
    <t>/* 32-bit signed integer | */</t>
  </si>
  <si>
    <t>/* 64-bit unsigned integer | */</t>
  </si>
  <si>
    <t>/* 64-bit signed integer | */</t>
  </si>
  <si>
    <t>/* 32-bit floating-point | */</t>
  </si>
  <si>
    <t>/* 64-bit floating-point | */</t>
  </si>
  <si>
    <t>/*  | */</t>
  </si>
  <si>
    <t>uint32_t</t>
  </si>
  <si>
    <t>uint64_t</t>
  </si>
  <si>
    <t>int64_t</t>
  </si>
  <si>
    <t>float</t>
  </si>
  <si>
    <t>double</t>
  </si>
  <si>
    <t>MAV_PARAM_TYPE_UINT8</t>
  </si>
  <si>
    <t>MAV_PARAM_TYPE_INT8</t>
  </si>
  <si>
    <t>MAV_PARAM_TYPE_UINT16</t>
  </si>
  <si>
    <t>MAV_PARAM_TYPE_INT16</t>
  </si>
  <si>
    <t>MAV_PARAM_TYPE_UINT32</t>
  </si>
  <si>
    <t>MAV_PARAM_TYPE_INT32</t>
  </si>
  <si>
    <t>MAV_PARAM_TYPE_UINT64</t>
  </si>
  <si>
    <t>MAV_PARAM_TYPE_INT64</t>
  </si>
  <si>
    <t>MAV_PARAM_TYPE_REAL32</t>
  </si>
  <si>
    <t>MAV_PARAM_TYPE_REAL64</t>
  </si>
  <si>
    <t>MAV_PARAM_TYPE_ENUM_END</t>
  </si>
  <si>
    <t>config.channelOrder[0]</t>
  </si>
  <si>
    <t>config.channelOrder[1]</t>
  </si>
  <si>
    <t>config.channelOrder[2]</t>
  </si>
  <si>
    <t>config.channelOrder[3]</t>
  </si>
  <si>
    <t>config.channelOrder[4]</t>
  </si>
  <si>
    <t>config.channelOrder[5]</t>
  </si>
  <si>
    <t>config.channelOrder[6]</t>
  </si>
  <si>
    <t>config.channelOrder[7]</t>
  </si>
  <si>
    <t>config.limits[0].minimum</t>
  </si>
  <si>
    <t>config.limits[0].maximum</t>
  </si>
  <si>
    <t>config.limits[1].maximum</t>
  </si>
  <si>
    <t>config.limits[2].maximum</t>
  </si>
  <si>
    <t>config.limits[3].maximum</t>
  </si>
  <si>
    <t>config.limits[4].maximum</t>
  </si>
  <si>
    <t>config.limits[1].minimum</t>
  </si>
  <si>
    <t>config.limits[2].minimum</t>
  </si>
  <si>
    <t>config.limits[3].minimum</t>
  </si>
  <si>
    <t>config.limits[4].minimum</t>
  </si>
  <si>
    <t>config.limits[5].maximum</t>
  </si>
  <si>
    <t>config.limits[5].minimum</t>
  </si>
  <si>
    <t>config.limits[6].maximum</t>
  </si>
  <si>
    <t>config.limits[6].minimum</t>
  </si>
  <si>
    <t>config.limits[7].maximum</t>
  </si>
  <si>
    <t>config.limits[7].minimum</t>
  </si>
  <si>
    <t>config.limits[8].maximum</t>
  </si>
  <si>
    <t>config.limits[8].minimum</t>
  </si>
  <si>
    <t>config.limits[9].maximum</t>
  </si>
  <si>
    <t>config.limits[9].minimum</t>
  </si>
  <si>
    <t>config.flightMode[P1].rollPMult</t>
  </si>
  <si>
    <t>config.flightMode[P2].rollIMult</t>
  </si>
  <si>
    <t>config.flightMode[P2].rollLimit</t>
  </si>
  <si>
    <t>config.flightMode[P2].rollRate</t>
  </si>
  <si>
    <t>config.flightMode[P2].aRollPMult</t>
  </si>
  <si>
    <t>config.flightMode[P1].rollIMult</t>
  </si>
  <si>
    <t>config.flightMode[P1].rollLimit</t>
  </si>
  <si>
    <t>config.flightMode[P1].rollRate</t>
  </si>
  <si>
    <t>config.flightMode[P1].aRollPMult</t>
  </si>
  <si>
    <t>config.flightMode[P1].accRollZeroTrim</t>
  </si>
  <si>
    <t>config.flightMode[P1].pitchPMult</t>
  </si>
  <si>
    <t>config.flightMode[P1].pitchIMult</t>
  </si>
  <si>
    <t>config.flightMode[P1].pitchLimit</t>
  </si>
  <si>
    <t>config.flightMode[P1].pitchRate</t>
  </si>
  <si>
    <t>config.flightMode[P1].aPitchPMult</t>
  </si>
  <si>
    <t>config.flightMode[P1].accPitchZeroTrim</t>
  </si>
  <si>
    <t>config.flightMode[P1].yawPMult</t>
  </si>
  <si>
    <t>config.flightMode[P1].yawIMult</t>
  </si>
  <si>
    <t>config.flightMode[P1].yawLimit</t>
  </si>
  <si>
    <t>config.flightMode[P1].yawRate</t>
  </si>
  <si>
    <t>config.flightMode[P1].yawTrim</t>
  </si>
  <si>
    <t>config.flightMode[P1].aZedPMult</t>
  </si>
  <si>
    <t>config.flightMode[P1].aZedIMult</t>
  </si>
  <si>
    <t>config.flightMode[P1].aZedLimit</t>
  </si>
  <si>
    <t>config.flightMode[P2].rollPMult</t>
  </si>
  <si>
    <t>config.flightMode[P2].accRollZeroTrim</t>
  </si>
  <si>
    <t>config.flightMode[P2].pitchPMult</t>
  </si>
  <si>
    <t>config.flightMode[P2].pitchIMult</t>
  </si>
  <si>
    <t>config.flightMode[P2].pitchLimit</t>
  </si>
  <si>
    <t>config.flightMode[P2].pitchRate</t>
  </si>
  <si>
    <t>config.flightMode[P2].aPitchPMult</t>
  </si>
  <si>
    <t>config.flightMode[P2].accPitchZeroTrim</t>
  </si>
  <si>
    <t>config.flightMode[P2].yawPMult</t>
  </si>
  <si>
    <t>config.flightMode[P2].yawIMult</t>
  </si>
  <si>
    <t>config.flightMode[P2].yawLimit</t>
  </si>
  <si>
    <t>config.flightMode[P2].yawRate</t>
  </si>
  <si>
    <t>config.flightMode[P2].yawTrim</t>
  </si>
  <si>
    <t>config.flightMode[P2].aZedPMult</t>
  </si>
  <si>
    <t>config.flightMode[P2].aZedIMult</t>
  </si>
  <si>
    <t>config.flightMode[P2].aZedLimit</t>
  </si>
  <si>
    <t>config.rawILimits[P1][ROLL]</t>
  </si>
  <si>
    <t>config.rawILimits[P1][PITCH]</t>
  </si>
  <si>
    <t>config.rawILimits[P1][YAW]</t>
  </si>
  <si>
    <t>config.rawILimits[P1][ZED]</t>
  </si>
  <si>
    <t>config.rawILimits[P2][ROLL]</t>
  </si>
  <si>
    <t>config.rawILimits[P2][PITCH]</t>
  </si>
  <si>
    <t>config.rawILimits[P2][YAW]</t>
  </si>
  <si>
    <t>config.rawILimits[P2][ZED]</t>
  </si>
  <si>
    <t>config.rawIConstrain[P1][ROLL]</t>
  </si>
  <si>
    <t>config.rawIConstrain[P1][PITCH]</t>
  </si>
  <si>
    <t>config.rawIConstrain[P1][YAW]</t>
  </si>
  <si>
    <t>config.rawIConstrain[P1][ZED]</t>
  </si>
  <si>
    <t>config.rawIConstrain[P2][ROLL]</t>
  </si>
  <si>
    <t>config.rawIConstrain[P2][PITCH]</t>
  </si>
  <si>
    <t>config.rawIConstrain[P2][YAW]</t>
  </si>
  <si>
    <t>config.rawIConstrain[P2][ZED]</t>
  </si>
  <si>
    <t>config.channel[0].p1Value</t>
  </si>
  <si>
    <t>config.channel[0].p2Value</t>
  </si>
  <si>
    <t>config.channel[0].motorMarker</t>
  </si>
  <si>
    <t>config.channel[0].p1ThrottleVolume</t>
  </si>
  <si>
    <t>config.channel[0].p2ThrottleVolume</t>
  </si>
  <si>
    <t>config.channel[0].throttleCurve</t>
  </si>
  <si>
    <t>config.channel[0].p1AileronVolume</t>
  </si>
  <si>
    <t>config.channel[0].p2AileronVolume</t>
  </si>
  <si>
    <t>config.channel[0].p1ElevatorVolume</t>
  </si>
  <si>
    <t>config.channel[0].p2ElevatorVolume</t>
  </si>
  <si>
    <t>config.channel[0].p1RudderVolume</t>
  </si>
  <si>
    <t>config.channel[0].p2RudderVolume</t>
  </si>
  <si>
    <t>config.channel[0].p1RollGyro</t>
  </si>
  <si>
    <t>config.channel[0].p2RollGyro</t>
  </si>
  <si>
    <t>config.channel[0].p1PitchGyro</t>
  </si>
  <si>
    <t>config.channel[0].p2PitchGyro</t>
  </si>
  <si>
    <t>config.channel[0].p1YawGyro</t>
  </si>
  <si>
    <t>config.channel[0].p2YawGyro</t>
  </si>
  <si>
    <t>config.channel[0].p1RollAccel</t>
  </si>
  <si>
    <t>config.channel[0].p2RollAccel</t>
  </si>
  <si>
    <t>config.channel[0].p1PitchAccel</t>
  </si>
  <si>
    <t>config.channel[0].p2PitchAccel</t>
  </si>
  <si>
    <t>config.channel[0].p1ZDeltaAccel</t>
  </si>
  <si>
    <t>config.channel[0].p2ZDeltaAccel</t>
  </si>
  <si>
    <t>config.channel[0].p1SourceA</t>
  </si>
  <si>
    <t>config.channel[0].p1SourceAVolume</t>
  </si>
  <si>
    <t>config.channel[0].p2SourceA</t>
  </si>
  <si>
    <t>config.channel[0].p2SourceAVolume</t>
  </si>
  <si>
    <t>config.channel[0].p1SourceB</t>
  </si>
  <si>
    <t>config.channel[0].p1SourceBVolume</t>
  </si>
  <si>
    <t>config.channel[0].p2SourceB</t>
  </si>
  <si>
    <t>config.channel[0].p2SourceBVolume</t>
  </si>
  <si>
    <t>config.channel[1].p1Value</t>
  </si>
  <si>
    <t>config.channel[1].p2Value</t>
  </si>
  <si>
    <t>config.channel[1].motorMarker</t>
  </si>
  <si>
    <t>config.channel[1].p1ThrottleVolume</t>
  </si>
  <si>
    <t>config.channel[1].p2ThrottleVolume</t>
  </si>
  <si>
    <t>config.channel[1].throttleCurve</t>
  </si>
  <si>
    <t>config.channel[1].p1AileronVolume</t>
  </si>
  <si>
    <t>config.channel[1].p2AileronVolume</t>
  </si>
  <si>
    <t>config.channel[1].p1ElevatorVolume</t>
  </si>
  <si>
    <t>config.channel[1].p2ElevatorVolume</t>
  </si>
  <si>
    <t>config.channel[1].p1RudderVolume</t>
  </si>
  <si>
    <t>config.channel[1].p2RudderVolume</t>
  </si>
  <si>
    <t>config.channel[1].p1RollGyro</t>
  </si>
  <si>
    <t>config.channel[1].p2RollGyro</t>
  </si>
  <si>
    <t>config.channel[1].p1PitchGyro</t>
  </si>
  <si>
    <t>config.channel[1].p2PitchGyro</t>
  </si>
  <si>
    <t>config.channel[1].p1YawGyro</t>
  </si>
  <si>
    <t>config.channel[1].p2YawGyro</t>
  </si>
  <si>
    <t>config.channel[1].p1RollAccel</t>
  </si>
  <si>
    <t>config.channel[1].p2RollAccel</t>
  </si>
  <si>
    <t>config.channel[1].p1PitchAccel</t>
  </si>
  <si>
    <t>config.channel[1].p2PitchAccel</t>
  </si>
  <si>
    <t>config.channel[1].p1ZDeltaAccel</t>
  </si>
  <si>
    <t>config.channel[1].p2ZDeltaAccel</t>
  </si>
  <si>
    <t>config.channel[1].p1SourceA</t>
  </si>
  <si>
    <t>config.channel[1].p1SourceAVolume</t>
  </si>
  <si>
    <t>config.channel[1].p2SourceA</t>
  </si>
  <si>
    <t>config.channel[1].p2SourceAVolume</t>
  </si>
  <si>
    <t>config.channel[1].p1SourceB</t>
  </si>
  <si>
    <t>config.channel[1].p1SourceBVolume</t>
  </si>
  <si>
    <t>config.channel[1].p2SourceB</t>
  </si>
  <si>
    <t>config.channel[1].p2SourceBVolume</t>
  </si>
  <si>
    <t>config.channel[2].p1Value</t>
  </si>
  <si>
    <t>config.channel[2].p2Value</t>
  </si>
  <si>
    <t>config.channel[2].motorMarker</t>
  </si>
  <si>
    <t>config.channel[2].p1ThrottleVolume</t>
  </si>
  <si>
    <t>config.channel[2].p2ThrottleVolume</t>
  </si>
  <si>
    <t>config.channel[2].throttleCurve</t>
  </si>
  <si>
    <t>config.channel[2].p1AileronVolume</t>
  </si>
  <si>
    <t>config.channel[2].p2AileronVolume</t>
  </si>
  <si>
    <t>config.channel[2].p1ElevatorVolume</t>
  </si>
  <si>
    <t>config.channel[2].p2ElevatorVolume</t>
  </si>
  <si>
    <t>config.channel[2].p1RudderVolume</t>
  </si>
  <si>
    <t>config.channel[2].p2RudderVolume</t>
  </si>
  <si>
    <t>config.channel[2].p1RollGyro</t>
  </si>
  <si>
    <t>config.channel[2].p2RollGyro</t>
  </si>
  <si>
    <t>config.channel[2].p1PitchGyro</t>
  </si>
  <si>
    <t>config.channel[2].p2PitchGyro</t>
  </si>
  <si>
    <t>config.channel[2].p1YawGyro</t>
  </si>
  <si>
    <t>config.channel[2].p2YawGyro</t>
  </si>
  <si>
    <t>config.channel[2].p1RollAccel</t>
  </si>
  <si>
    <t>config.channel[2].p2RollAccel</t>
  </si>
  <si>
    <t>config.channel[2].p1PitchAccel</t>
  </si>
  <si>
    <t>config.channel[2].p2PitchAccel</t>
  </si>
  <si>
    <t>config.channel[2].p1ZDeltaAccel</t>
  </si>
  <si>
    <t>config.channel[2].p2ZDeltaAccel</t>
  </si>
  <si>
    <t>config.channel[2].p1SourceA</t>
  </si>
  <si>
    <t>config.channel[2].p1SourceAVolume</t>
  </si>
  <si>
    <t>config.channel[2].p2SourceA</t>
  </si>
  <si>
    <t>config.channel[2].p2SourceAVolume</t>
  </si>
  <si>
    <t>config.channel[2].p1SourceB</t>
  </si>
  <si>
    <t>config.channel[2].p1SourceBVolume</t>
  </si>
  <si>
    <t>config.channel[2].p2SourceB</t>
  </si>
  <si>
    <t>config.channel[2].p2SourceBVolume</t>
  </si>
  <si>
    <t>config.channel[3].p1Value</t>
  </si>
  <si>
    <t>config.channel[3].p2Value</t>
  </si>
  <si>
    <t>config.channel[3].motorMarker</t>
  </si>
  <si>
    <t>config.channel[3].p1ThrottleVolume</t>
  </si>
  <si>
    <t>config.channel[3].p2ThrottleVolume</t>
  </si>
  <si>
    <t>config.channel[3].throttleCurve</t>
  </si>
  <si>
    <t>config.channel[3].p1AileronVolume</t>
  </si>
  <si>
    <t>config.channel[3].p2AileronVolume</t>
  </si>
  <si>
    <t>config.channel[3].p1ElevatorVolume</t>
  </si>
  <si>
    <t>config.channel[3].p2ElevatorVolume</t>
  </si>
  <si>
    <t>config.channel[3].p1RudderVolume</t>
  </si>
  <si>
    <t>config.channel[3].p2RudderVolume</t>
  </si>
  <si>
    <t>config.channel[3].p1RollGyro</t>
  </si>
  <si>
    <t>config.channel[3].p2RollGyro</t>
  </si>
  <si>
    <t>config.channel[3].p1PitchGyro</t>
  </si>
  <si>
    <t>config.channel[3].p2PitchGyro</t>
  </si>
  <si>
    <t>config.channel[3].p1YawGyro</t>
  </si>
  <si>
    <t>config.channel[3].p2YawGyro</t>
  </si>
  <si>
    <t>config.channel[3].p1RollAccel</t>
  </si>
  <si>
    <t>config.channel[3].p2RollAccel</t>
  </si>
  <si>
    <t>config.channel[3].p1PitchAccel</t>
  </si>
  <si>
    <t>config.channel[3].p2PitchAccel</t>
  </si>
  <si>
    <t>config.channel[3].p1ZDeltaAccel</t>
  </si>
  <si>
    <t>config.channel[3].p2ZDeltaAccel</t>
  </si>
  <si>
    <t>config.channel[3].p1SourceA</t>
  </si>
  <si>
    <t>config.channel[3].p1SourceAVolume</t>
  </si>
  <si>
    <t>config.channel[3].p2SourceA</t>
  </si>
  <si>
    <t>config.channel[3].p2SourceAVolume</t>
  </si>
  <si>
    <t>config.channel[3].p1SourceB</t>
  </si>
  <si>
    <t>config.channel[3].p1SourceBVolume</t>
  </si>
  <si>
    <t>config.channel[3].p2SourceB</t>
  </si>
  <si>
    <t>config.channel[3].p2SourceBVolume</t>
  </si>
  <si>
    <t>config.channel[4].p1Value</t>
  </si>
  <si>
    <t>config.channel[4].p2Value</t>
  </si>
  <si>
    <t>config.channel[4].motorMarker</t>
  </si>
  <si>
    <t>config.channel[4].p1ThrottleVolume</t>
  </si>
  <si>
    <t>config.channel[4].p2ThrottleVolume</t>
  </si>
  <si>
    <t>config.channel[4].throttleCurve</t>
  </si>
  <si>
    <t>config.channel[4].p1AileronVolume</t>
  </si>
  <si>
    <t>config.channel[4].p2AileronVolume</t>
  </si>
  <si>
    <t>config.channel[4].p1ElevatorVolume</t>
  </si>
  <si>
    <t>config.channel[4].p2ElevatorVolume</t>
  </si>
  <si>
    <t>config.channel[4].p1RudderVolume</t>
  </si>
  <si>
    <t>config.channel[4].p2RudderVolume</t>
  </si>
  <si>
    <t>config.channel[4].p1RollGyro</t>
  </si>
  <si>
    <t>config.channel[4].p2RollGyro</t>
  </si>
  <si>
    <t>config.channel[4].p1PitchGyro</t>
  </si>
  <si>
    <t>config.channel[4].p2PitchGyro</t>
  </si>
  <si>
    <t>config.channel[4].p1YawGyro</t>
  </si>
  <si>
    <t>config.channel[4].p2YawGyro</t>
  </si>
  <si>
    <t>config.channel[4].p1RollAccel</t>
  </si>
  <si>
    <t>config.channel[4].p2RollAccel</t>
  </si>
  <si>
    <t>config.channel[4].p1PitchAccel</t>
  </si>
  <si>
    <t>config.channel[4].p2PitchAccel</t>
  </si>
  <si>
    <t>config.channel[4].p1ZDeltaAccel</t>
  </si>
  <si>
    <t>config.channel[4].p2ZDeltaAccel</t>
  </si>
  <si>
    <t>config.channel[4].p1SourceA</t>
  </si>
  <si>
    <t>config.channel[4].p1SourceAVolume</t>
  </si>
  <si>
    <t>config.channel[4].p2SourceA</t>
  </si>
  <si>
    <t>config.channel[4].p2SourceAVolume</t>
  </si>
  <si>
    <t>config.channel[4].p1SourceB</t>
  </si>
  <si>
    <t>config.channel[4].p1SourceBVolume</t>
  </si>
  <si>
    <t>config.channel[4].p2SourceB</t>
  </si>
  <si>
    <t>config.channel[4].p2SourceBVolume</t>
  </si>
  <si>
    <t>config.channel[5].p1Value</t>
  </si>
  <si>
    <t>config.channel[5].p2Value</t>
  </si>
  <si>
    <t>config.channel[5].motorMarker</t>
  </si>
  <si>
    <t>config.channel[5].p1ThrottleVolume</t>
  </si>
  <si>
    <t>config.channel[5].p2ThrottleVolume</t>
  </si>
  <si>
    <t>config.channel[5].throttleCurve</t>
  </si>
  <si>
    <t>config.channel[5].p1AileronVolume</t>
  </si>
  <si>
    <t>config.channel[5].p2AileronVolume</t>
  </si>
  <si>
    <t>config.channel[5].p1ElevatorVolume</t>
  </si>
  <si>
    <t>config.channel[5].p2ElevatorVolume</t>
  </si>
  <si>
    <t>config.channel[5].p1RudderVolume</t>
  </si>
  <si>
    <t>config.channel[5].p2RudderVolume</t>
  </si>
  <si>
    <t>config.channel[5].p1RollGyro</t>
  </si>
  <si>
    <t>config.channel[5].p2RollGyro</t>
  </si>
  <si>
    <t>config.channel[5].p1PitchGyro</t>
  </si>
  <si>
    <t>config.channel[5].p2PitchGyro</t>
  </si>
  <si>
    <t>config.channel[5].p1YawGyro</t>
  </si>
  <si>
    <t>config.channel[5].p2YawGyro</t>
  </si>
  <si>
    <t>config.channel[5].p1RollAccel</t>
  </si>
  <si>
    <t>config.channel[5].p2RollAccel</t>
  </si>
  <si>
    <t>config.channel[5].p1PitchAccel</t>
  </si>
  <si>
    <t>config.channel[5].p2PitchAccel</t>
  </si>
  <si>
    <t>config.channel[5].p1ZDeltaAccel</t>
  </si>
  <si>
    <t>config.channel[5].p2ZDeltaAccel</t>
  </si>
  <si>
    <t>config.channel[5].p1SourceA</t>
  </si>
  <si>
    <t>config.channel[5].p1SourceAVolume</t>
  </si>
  <si>
    <t>config.channel[5].p2SourceA</t>
  </si>
  <si>
    <t>config.channel[5].p2SourceAVolume</t>
  </si>
  <si>
    <t>config.channel[5].p1SourceB</t>
  </si>
  <si>
    <t>config.channel[5].p1SourceBVolume</t>
  </si>
  <si>
    <t>config.channel[5].p2SourceB</t>
  </si>
  <si>
    <t>config.channel[5].p2SourceBVolume</t>
  </si>
  <si>
    <t>config.channel[6].p1Value</t>
  </si>
  <si>
    <t>config.channel[6].p2Value</t>
  </si>
  <si>
    <t>config.channel[6].motorMarker</t>
  </si>
  <si>
    <t>config.channel[6].p1ThrottleVolume</t>
  </si>
  <si>
    <t>config.channel[6].p2ThrottleVolume</t>
  </si>
  <si>
    <t>config.channel[6].throttleCurve</t>
  </si>
  <si>
    <t>config.channel[6].p1AileronVolume</t>
  </si>
  <si>
    <t>config.channel[6].p2AileronVolume</t>
  </si>
  <si>
    <t>config.channel[6].p1ElevatorVolume</t>
  </si>
  <si>
    <t>config.channel[6].p2ElevatorVolume</t>
  </si>
  <si>
    <t>config.channel[6].p1RudderVolume</t>
  </si>
  <si>
    <t>config.channel[6].p2RudderVolume</t>
  </si>
  <si>
    <t>config.channel[6].p1RollGyro</t>
  </si>
  <si>
    <t>config.channel[6].p2RollGyro</t>
  </si>
  <si>
    <t>config.channel[6].p1PitchGyro</t>
  </si>
  <si>
    <t>config.channel[6].p2PitchGyro</t>
  </si>
  <si>
    <t>config.channel[6].p1YawGyro</t>
  </si>
  <si>
    <t>config.channel[6].p2YawGyro</t>
  </si>
  <si>
    <t>config.channel[6].p1RollAccel</t>
  </si>
  <si>
    <t>config.channel[6].p2RollAccel</t>
  </si>
  <si>
    <t>config.channel[6].p1PitchAccel</t>
  </si>
  <si>
    <t>config.channel[6].p2PitchAccel</t>
  </si>
  <si>
    <t>config.channel[6].p1ZDeltaAccel</t>
  </si>
  <si>
    <t>config.channel[6].p2ZDeltaAccel</t>
  </si>
  <si>
    <t>config.channel[6].p1SourceA</t>
  </si>
  <si>
    <t>config.channel[6].p1SourceAVolume</t>
  </si>
  <si>
    <t>config.channel[6].p2SourceA</t>
  </si>
  <si>
    <t>config.channel[6].p2SourceAVolume</t>
  </si>
  <si>
    <t>config.channel[6].p1SourceB</t>
  </si>
  <si>
    <t>config.channel[6].p1SourceBVolume</t>
  </si>
  <si>
    <t>config.channel[6].p2SourceB</t>
  </si>
  <si>
    <t>config.channel[6].p2SourceBVolume</t>
  </si>
  <si>
    <t>config.channel[7].p1Value</t>
  </si>
  <si>
    <t>config.channel[7].p2Value</t>
  </si>
  <si>
    <t>config.channel[7].motorMarker</t>
  </si>
  <si>
    <t>config.channel[7].p1ThrottleVolume</t>
  </si>
  <si>
    <t>config.channel[7].p2ThrottleVolume</t>
  </si>
  <si>
    <t>config.channel[7].throttleCurve</t>
  </si>
  <si>
    <t>config.channel[7].p1AileronVolume</t>
  </si>
  <si>
    <t>config.channel[7].p2AileronVolume</t>
  </si>
  <si>
    <t>config.channel[7].p1ElevatorVolume</t>
  </si>
  <si>
    <t>config.channel[7].p2ElevatorVolume</t>
  </si>
  <si>
    <t>config.channel[7].p1RudderVolume</t>
  </si>
  <si>
    <t>config.channel[7].p2RudderVolume</t>
  </si>
  <si>
    <t>config.channel[7].p1RollGyro</t>
  </si>
  <si>
    <t>config.channel[7].p2RollGyro</t>
  </si>
  <si>
    <t>config.channel[7].p1PitchGyro</t>
  </si>
  <si>
    <t>config.channel[7].p2PitchGyro</t>
  </si>
  <si>
    <t>config.channel[7].p1YawGyro</t>
  </si>
  <si>
    <t>config.channel[7].p2YawGyro</t>
  </si>
  <si>
    <t>config.channel[7].p1RollAccel</t>
  </si>
  <si>
    <t>config.channel[7].p2RollAccel</t>
  </si>
  <si>
    <t>config.channel[7].p1PitchAccel</t>
  </si>
  <si>
    <t>config.channel[7].p2PitchAccel</t>
  </si>
  <si>
    <t>config.channel[7].p1ZDeltaAccel</t>
  </si>
  <si>
    <t>config.channel[7].p2ZDeltaAccel</t>
  </si>
  <si>
    <t>config.channel[7].p1SourceA</t>
  </si>
  <si>
    <t>config.channel[7].p1SourceAVolume</t>
  </si>
  <si>
    <t>config.channel[7].p2SourceA</t>
  </si>
  <si>
    <t>config.channel[7].p2SourceAVolume</t>
  </si>
  <si>
    <t>config.channel[7].p1SourceB</t>
  </si>
  <si>
    <t>config.channel[7].p1SourceBVolume</t>
  </si>
  <si>
    <t>config.channel[7].p2SourceB</t>
  </si>
  <si>
    <t>config.channel[7].p2SourceBVolume</t>
  </si>
  <si>
    <t>config.channel[8].p1Value</t>
  </si>
  <si>
    <t>config.channel[8].p2Value</t>
  </si>
  <si>
    <t>config.channel[8].motorMarker</t>
  </si>
  <si>
    <t>config.channel[8].p1ThrottleVolume</t>
  </si>
  <si>
    <t>config.channel[8].p2ThrottleVolume</t>
  </si>
  <si>
    <t>config.channel[8].throttleCurve</t>
  </si>
  <si>
    <t>config.channel[8].p1AileronVolume</t>
  </si>
  <si>
    <t>config.channel[8].p2AileronVolume</t>
  </si>
  <si>
    <t>config.channel[8].p1ElevatorVolume</t>
  </si>
  <si>
    <t>config.channel[8].p2ElevatorVolume</t>
  </si>
  <si>
    <t>config.channel[8].p1RudderVolume</t>
  </si>
  <si>
    <t>config.channel[8].p2RudderVolume</t>
  </si>
  <si>
    <t>config.channel[8].p1RollGyro</t>
  </si>
  <si>
    <t>config.channel[8].p2RollGyro</t>
  </si>
  <si>
    <t>config.channel[8].p1PitchGyro</t>
  </si>
  <si>
    <t>config.channel[8].p2PitchGyro</t>
  </si>
  <si>
    <t>config.channel[8].p1YawGyro</t>
  </si>
  <si>
    <t>config.channel[8].p2YawGyro</t>
  </si>
  <si>
    <t>config.channel[8].p1RollAccel</t>
  </si>
  <si>
    <t>config.channel[8].p2RollAccel</t>
  </si>
  <si>
    <t>config.channel[8].p1PitchAccel</t>
  </si>
  <si>
    <t>config.channel[8].p2PitchAccel</t>
  </si>
  <si>
    <t>config.channel[8].p1ZDeltaAccel</t>
  </si>
  <si>
    <t>config.channel[8].p2ZDeltaAccel</t>
  </si>
  <si>
    <t>config.channel[8].p1SourceA</t>
  </si>
  <si>
    <t>config.channel[8].p1SourceAVolume</t>
  </si>
  <si>
    <t>config.channel[8].p2SourceA</t>
  </si>
  <si>
    <t>config.channel[8].p2SourceAVolume</t>
  </si>
  <si>
    <t>config.channel[8].p1SourceB</t>
  </si>
  <si>
    <t>config.channel[8].p1SourceBVolume</t>
  </si>
  <si>
    <t>config.channel[8].p2SourceB</t>
  </si>
  <si>
    <t>config.channel[8].p2SourceBVolume</t>
  </si>
  <si>
    <t>config.channel[9].p1Value</t>
  </si>
  <si>
    <t>config.channel[9].p2Value</t>
  </si>
  <si>
    <t>config.channel[9].motorMarker</t>
  </si>
  <si>
    <t>config.channel[9].p1ThrottleVolume</t>
  </si>
  <si>
    <t>config.channel[9].p2ThrottleVolume</t>
  </si>
  <si>
    <t>config.channel[9].throttleCurve</t>
  </si>
  <si>
    <t>config.channel[9].p1AileronVolume</t>
  </si>
  <si>
    <t>config.channel[9].p2AileronVolume</t>
  </si>
  <si>
    <t>config.channel[9].p1ElevatorVolume</t>
  </si>
  <si>
    <t>config.channel[9].p2ElevatorVolume</t>
  </si>
  <si>
    <t>config.channel[9].p1RudderVolume</t>
  </si>
  <si>
    <t>config.channel[9].p2RudderVolume</t>
  </si>
  <si>
    <t>config.channel[9].p1RollGyro</t>
  </si>
  <si>
    <t>config.channel[9].p2RollGyro</t>
  </si>
  <si>
    <t>config.channel[9].p1PitchGyro</t>
  </si>
  <si>
    <t>config.channel[9].p2PitchGyro</t>
  </si>
  <si>
    <t>config.channel[9].p1YawGyro</t>
  </si>
  <si>
    <t>config.channel[9].p2YawGyro</t>
  </si>
  <si>
    <t>config.channel[9].p1RollAccel</t>
  </si>
  <si>
    <t>config.channel[9].p2RollAccel</t>
  </si>
  <si>
    <t>config.channel[9].p1PitchAccel</t>
  </si>
  <si>
    <t>config.channel[9].p2PitchAccel</t>
  </si>
  <si>
    <t>config.channel[9].p1ZDeltaAccel</t>
  </si>
  <si>
    <t>config.channel[9].p2ZDeltaAccel</t>
  </si>
  <si>
    <t>config.channel[9].p1SourceA</t>
  </si>
  <si>
    <t>config.channel[9].p1SourceAVolume</t>
  </si>
  <si>
    <t>config.channel[9].p2SourceA</t>
  </si>
  <si>
    <t>config.channel[9].p2SourceAVolume</t>
  </si>
  <si>
    <t>config.channel[9].p1SourceB</t>
  </si>
  <si>
    <t>config.channel[9].p1SourceBVolume</t>
  </si>
  <si>
    <t>config.channel[9].p2SourceB</t>
  </si>
  <si>
    <t>config.channel[9].p2SourceBVolume</t>
  </si>
  <si>
    <t>config.servoReverse[0]</t>
  </si>
  <si>
    <t>config.servoReverse[1]</t>
  </si>
  <si>
    <t>config.minTravel[0]</t>
  </si>
  <si>
    <t>config.minTravel[1]</t>
  </si>
  <si>
    <t>config.servoReverse[2]</t>
  </si>
  <si>
    <t>config.servoReverse[3]</t>
  </si>
  <si>
    <t>config.servoReverse[4]</t>
  </si>
  <si>
    <t>config.servoReverse[5]</t>
  </si>
  <si>
    <t>config.servoReverse[6]</t>
  </si>
  <si>
    <t>config.servoReverse[7]</t>
  </si>
  <si>
    <t>config.servoReverse[8]</t>
  </si>
  <si>
    <t>config.servoReverse[9]</t>
  </si>
  <si>
    <t>config.minTravel[2]</t>
  </si>
  <si>
    <t>config.minTravel[3]</t>
  </si>
  <si>
    <t>config.minTravel[4]</t>
  </si>
  <si>
    <t>config.minTravel[5]</t>
  </si>
  <si>
    <t>config.minTravel[6]</t>
  </si>
  <si>
    <t>config.minTravel[7]</t>
  </si>
  <si>
    <t>config.minTravel[8]</t>
  </si>
  <si>
    <t>config.minTravel[9]</t>
  </si>
  <si>
    <t>config.maxTravel[0]</t>
  </si>
  <si>
    <t>config.maxTravel[1]</t>
  </si>
  <si>
    <t>config.maxTravel[2]</t>
  </si>
  <si>
    <t>config.maxTravel[3]</t>
  </si>
  <si>
    <t>config.maxTravel[4]</t>
  </si>
  <si>
    <t>config.maxTravel[5]</t>
  </si>
  <si>
    <t>config.maxTravel[6]</t>
  </si>
  <si>
    <t>config.maxTravel[7]</t>
  </si>
  <si>
    <t>config.maxTravel[8]</t>
  </si>
  <si>
    <t>config.maxTravel[9]</t>
  </si>
  <si>
    <t>config.rxChannelZeroOffset[0]</t>
  </si>
  <si>
    <t>config.rxChannelZeroOffset[1]</t>
  </si>
  <si>
    <t>config.rxChannelZeroOffset[2]</t>
  </si>
  <si>
    <t>config.rxChannelZeroOffset[3]</t>
  </si>
  <si>
    <t>config.rxChannelZeroOffset[4]</t>
  </si>
  <si>
    <t>config.rxChannelZeroOffset[5]</t>
  </si>
  <si>
    <t>config.rxChannelZeroOffset[6]</t>
  </si>
  <si>
    <t>config.rxChannelZeroOffset[7]</t>
  </si>
  <si>
    <t>config.accelZeroP1[ROLL]</t>
  </si>
  <si>
    <t>config.accelZeroP1[PITCH]</t>
  </si>
  <si>
    <t>config.accelZeroP1[YAW]</t>
  </si>
  <si>
    <t>config.accelZeroNormZP1</t>
  </si>
  <si>
    <t>config.accelZeroInvZP1</t>
  </si>
  <si>
    <t>config.accelZeroDiffP1</t>
  </si>
  <si>
    <t>config.gyroZeroP1[ROLL]</t>
  </si>
  <si>
    <t>config.gyroZeroP1[PITCH]</t>
  </si>
  <si>
    <t>config.gyroZeroP1[YAW]</t>
  </si>
  <si>
    <t>config.rolltrim[ROLL]</t>
  </si>
  <si>
    <t>config.rolltrim[PITCH]</t>
  </si>
  <si>
    <t>config.rolltrim[YAW]</t>
  </si>
  <si>
    <t>config.pitchtrim[ROLL]</t>
  </si>
  <si>
    <t>config.pitchtrim[PITCH]</t>
  </si>
  <si>
    <t>config.pitchtrim[YAW]</t>
  </si>
  <si>
    <t>config.log[0]</t>
  </si>
  <si>
    <t>config.log[1]</t>
  </si>
  <si>
    <t>config.log[2]</t>
  </si>
  <si>
    <t>config.log[3]</t>
  </si>
  <si>
    <t>config.log[4]</t>
  </si>
  <si>
    <t>config.log[5]</t>
  </si>
  <si>
    <t>config.log[6]</t>
  </si>
  <si>
    <t>config.log[7]</t>
  </si>
  <si>
    <t>config.log[8]</t>
  </si>
  <si>
    <t>config.log[9]</t>
  </si>
  <si>
    <t>config.log[10]</t>
  </si>
  <si>
    <t>config.log[11]</t>
  </si>
  <si>
    <t>config.log[12]</t>
  </si>
  <si>
    <t>config.log[13]</t>
  </si>
  <si>
    <t>config.log[14]</t>
  </si>
  <si>
    <t>config.log[15]</t>
  </si>
  <si>
    <t>config.log[16]</t>
  </si>
  <si>
    <t>config.log[17]</t>
  </si>
  <si>
    <t>config.log[18]</t>
  </si>
  <si>
    <t>config.log[19]</t>
  </si>
  <si>
    <t>config.accelZeroP2[ROLL]</t>
  </si>
  <si>
    <t>config.accelZeroP2[PITCH]</t>
  </si>
  <si>
    <t>config.accelZeroP2[YAW]</t>
  </si>
  <si>
    <t>config.gyroZeroP2[ROLL]</t>
  </si>
  <si>
    <t>config.gyroZeroP2[PITCH]</t>
  </si>
  <si>
    <t>config.gyroZeroP2[YAW]</t>
  </si>
  <si>
    <t>config.curve[0].point1</t>
  </si>
  <si>
    <t>config.curve[0].point2</t>
  </si>
  <si>
    <t>config.curve[0].point3</t>
  </si>
  <si>
    <t>config.curve[0].point4</t>
  </si>
  <si>
    <t>config.curve[0].point5</t>
  </si>
  <si>
    <t>config.curve[0].point6</t>
  </si>
  <si>
    <t>config.curve[0].point7</t>
  </si>
  <si>
    <t>config.curve[0].channel</t>
  </si>
  <si>
    <t>config.curve[1].point1</t>
  </si>
  <si>
    <t>config.curve[1].point2</t>
  </si>
  <si>
    <t>config.curve[1].point3</t>
  </si>
  <si>
    <t>config.curve[1].point4</t>
  </si>
  <si>
    <t>config.curve[1].point5</t>
  </si>
  <si>
    <t>config.curve[1].point6</t>
  </si>
  <si>
    <t>config.curve[1].point7</t>
  </si>
  <si>
    <t>config.curve[1].channel</t>
  </si>
  <si>
    <t>config.curve[2].point1</t>
  </si>
  <si>
    <t>config.curve[2].point2</t>
  </si>
  <si>
    <t>config.curve[2].point3</t>
  </si>
  <si>
    <t>config.curve[2].point4</t>
  </si>
  <si>
    <t>config.curve[2].point5</t>
  </si>
  <si>
    <t>config.curve[2].point6</t>
  </si>
  <si>
    <t>config.curve[2].point7</t>
  </si>
  <si>
    <t>config.curve[2].channel</t>
  </si>
  <si>
    <t>config.curve[3].point1</t>
  </si>
  <si>
    <t>config.curve[3].point2</t>
  </si>
  <si>
    <t>config.curve[3].point3</t>
  </si>
  <si>
    <t>config.curve[3].point4</t>
  </si>
  <si>
    <t>config.curve[3].point5</t>
  </si>
  <si>
    <t>config.curve[3].point6</t>
  </si>
  <si>
    <t>config.curve[3].point7</t>
  </si>
  <si>
    <t>config.curve[3].channel</t>
  </si>
  <si>
    <t>config.curve[4].point1</t>
  </si>
  <si>
    <t>config.curve[4].point2</t>
  </si>
  <si>
    <t>config.curve[4].point3</t>
  </si>
  <si>
    <t>config.curve[4].point4</t>
  </si>
  <si>
    <t>config.curve[4].point5</t>
  </si>
  <si>
    <t>config.curve[4].point6</t>
  </si>
  <si>
    <t>config.curve[4].point7</t>
  </si>
  <si>
    <t>config.curve[4].channel</t>
  </si>
  <si>
    <t>config.curve[5].point1</t>
  </si>
  <si>
    <t>config.curve[5].point2</t>
  </si>
  <si>
    <t>config.curve[5].point3</t>
  </si>
  <si>
    <t>config.curve[5].point4</t>
  </si>
  <si>
    <t>config.curve[5].point5</t>
  </si>
  <si>
    <t>config.curve[5].point6</t>
  </si>
  <si>
    <t>config.curve[5].point7</t>
  </si>
  <si>
    <t>config.curve[5].channel</t>
  </si>
  <si>
    <t>config.customChannelOrder[0]</t>
  </si>
  <si>
    <t>config.customChannelOrder[1]</t>
  </si>
  <si>
    <t>config.customChannelOrder[2]</t>
  </si>
  <si>
    <t>config.customChannelOrder[3]</t>
  </si>
  <si>
    <t>config.customChannelOrder[4]</t>
  </si>
  <si>
    <t>config.customChannelOrder[5]</t>
  </si>
  <si>
    <t>config.customChannelOrder[6]</t>
  </si>
  <si>
    <t>config.customChannelOrder[7]</t>
  </si>
  <si>
    <t>config.offsets[5].point1</t>
  </si>
  <si>
    <t>config.offsets[5].point2</t>
  </si>
  <si>
    <t>config.offsets[5].point3</t>
  </si>
  <si>
    <t>config.offsets[5].point4</t>
  </si>
  <si>
    <t>config.offsets[5].point5</t>
  </si>
  <si>
    <t>config.offsets[5].point6</t>
  </si>
  <si>
    <t>config.offsets[5].point7</t>
  </si>
  <si>
    <t>config.offsets[5].channel</t>
  </si>
  <si>
    <t>config.offsets[0].point1</t>
  </si>
  <si>
    <t>config.offsets[0].point2</t>
  </si>
  <si>
    <t>config.offsets[0].point3</t>
  </si>
  <si>
    <t>config.offsets[0].point4</t>
  </si>
  <si>
    <t>config.offsets[0].point5</t>
  </si>
  <si>
    <t>config.offsets[0].point6</t>
  </si>
  <si>
    <t>config.offsets[0].point7</t>
  </si>
  <si>
    <t>config.offsets[0].channel</t>
  </si>
  <si>
    <t>config.offsets[1].point1</t>
  </si>
  <si>
    <t>config.offsets[1].point2</t>
  </si>
  <si>
    <t>config.offsets[1].point3</t>
  </si>
  <si>
    <t>config.offsets[1].point4</t>
  </si>
  <si>
    <t>config.offsets[1].point5</t>
  </si>
  <si>
    <t>config.offsets[1].point6</t>
  </si>
  <si>
    <t>config.offsets[1].point7</t>
  </si>
  <si>
    <t>config.offsets[1].channel</t>
  </si>
  <si>
    <t>config.offsets[2].point1</t>
  </si>
  <si>
    <t>config.offsets[2].point2</t>
  </si>
  <si>
    <t>config.offsets[2].point3</t>
  </si>
  <si>
    <t>config.offsets[2].point4</t>
  </si>
  <si>
    <t>config.offsets[2].point5</t>
  </si>
  <si>
    <t>config.offsets[2].point6</t>
  </si>
  <si>
    <t>config.offsets[2].point7</t>
  </si>
  <si>
    <t>config.offsets[2].channel</t>
  </si>
  <si>
    <t>config.offsets[3].point1</t>
  </si>
  <si>
    <t>config.offsets[3].point2</t>
  </si>
  <si>
    <t>config.offsets[3].point3</t>
  </si>
  <si>
    <t>config.offsets[3].point4</t>
  </si>
  <si>
    <t>config.offsets[3].point5</t>
  </si>
  <si>
    <t>config.offsets[3].point6</t>
  </si>
  <si>
    <t>config.offsets[3].point7</t>
  </si>
  <si>
    <t>config.offsets[3].channel</t>
  </si>
  <si>
    <t>config.offsets[4].point1</t>
  </si>
  <si>
    <t>config.offsets[4].point2</t>
  </si>
  <si>
    <t>config.offsets[4].point3</t>
  </si>
  <si>
    <t>config.offsets[4].point4</t>
  </si>
  <si>
    <t>config.offsets[4].point5</t>
  </si>
  <si>
    <t>config.offsets[4].point6</t>
  </si>
  <si>
    <t>config.offsets[4].point7</t>
  </si>
  <si>
    <t>config.offsets[4].channel</t>
  </si>
  <si>
    <t>config.offsets[6].point1</t>
  </si>
  <si>
    <t>config.offsets[6].point2</t>
  </si>
  <si>
    <t>config.offsets[6].point3</t>
  </si>
  <si>
    <t>config.offsets[6].point4</t>
  </si>
  <si>
    <t>config.offsets[6].point5</t>
  </si>
  <si>
    <t>config.offsets[6].point6</t>
  </si>
  <si>
    <t>config.offsets[6].point7</t>
  </si>
  <si>
    <t>config.offsets[6].channel</t>
  </si>
  <si>
    <t>config.offsets[7].point1</t>
  </si>
  <si>
    <t>config.offsets[7].point2</t>
  </si>
  <si>
    <t>config.offsets[7].point3</t>
  </si>
  <si>
    <t>config.offsets[7].point4</t>
  </si>
  <si>
    <t>config.offsets[7].point5</t>
  </si>
  <si>
    <t>config.offsets[7].point6</t>
  </si>
  <si>
    <t>config.offsets[7].point7</t>
  </si>
  <si>
    <t>config.offsets[7].channel</t>
  </si>
  <si>
    <t>config.offsets[8].point1</t>
  </si>
  <si>
    <t>config.offsets[8].point2</t>
  </si>
  <si>
    <t>config.offsets[8].point3</t>
  </si>
  <si>
    <t>config.offsets[8].point4</t>
  </si>
  <si>
    <t>config.offsets[8].point5</t>
  </si>
  <si>
    <t>config.offsets[8].point6</t>
  </si>
  <si>
    <t>config.offsets[8].point7</t>
  </si>
  <si>
    <t>config.offsets[8].channel</t>
  </si>
  <si>
    <t>config.offsets[9].point1</t>
  </si>
  <si>
    <t>config.offsets[9].point2</t>
  </si>
  <si>
    <t>config.offsets[9].point3</t>
  </si>
  <si>
    <t>config.offsets[9].point4</t>
  </si>
  <si>
    <t>config.offsets[9].point5</t>
  </si>
  <si>
    <t>config.offsets[9].point6</t>
  </si>
  <si>
    <t>config.offsets[9].point7</t>
  </si>
  <si>
    <t>config.offsets[9].channel</t>
  </si>
  <si>
    <t>bytes</t>
  </si>
  <si>
    <t>type</t>
  </si>
  <si>
    <t>struct member</t>
  </si>
  <si>
    <t>name_ID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</si>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</sst>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4D82-08A5-47D3-A22E-4F34C89745B9}">
  <sheetPr codeName="Sheet1"/>
  <dimension ref="A1:U738"/>
  <sheetViews>
    <sheetView workbookViewId="0">
      <selection activeCell="E2" sqref="E2"/>
    </sheetView>
  </sheetViews>
  <sheetFormatPr defaultRowHeight="14.4" x14ac:dyDescent="0.3"/>
  <cols>
    <col min="4" max="4" width="34.109375" customWidth="1"/>
    <col min="5" max="5" width="35.77734375" customWidth="1"/>
    <col min="6" max="6" width="76.88671875" customWidth="1"/>
    <col min="7" max="7" width="19.6640625" style="1" customWidth="1"/>
    <col min="8" max="9" width="8.88671875" style="1"/>
    <col min="10" max="10" width="2.77734375" customWidth="1"/>
    <col min="13" max="13" width="2.77734375" customWidth="1"/>
    <col min="15" max="15" width="2.77734375" customWidth="1"/>
    <col min="16" max="16" width="20.88671875" customWidth="1"/>
    <col min="17" max="17" width="2.77734375" customWidth="1"/>
    <col min="18" max="18" width="20.88671875" customWidth="1"/>
    <col min="19" max="19" width="2.77734375" customWidth="1"/>
    <col min="20" max="20" width="25.77734375" customWidth="1"/>
    <col min="21" max="21" width="2.77734375" customWidth="1"/>
  </cols>
  <sheetData>
    <row r="1" spans="1:21" x14ac:dyDescent="0.3">
      <c r="A1">
        <f>A738</f>
        <v>776</v>
      </c>
      <c r="E1" s="3">
        <f>COUNTA(E4:E738)</f>
        <v>654</v>
      </c>
    </row>
    <row r="2" spans="1:21" x14ac:dyDescent="0.3">
      <c r="A2" t="s">
        <v>931</v>
      </c>
      <c r="B2" t="s">
        <v>931</v>
      </c>
      <c r="C2" t="s">
        <v>932</v>
      </c>
      <c r="D2" t="s">
        <v>933</v>
      </c>
      <c r="E2" t="s">
        <v>934</v>
      </c>
    </row>
    <row r="3" spans="1:21" x14ac:dyDescent="0.3">
      <c r="A3">
        <v>0</v>
      </c>
      <c r="F3" t="s">
        <v>0</v>
      </c>
    </row>
    <row r="4" spans="1:21" x14ac:dyDescent="0.3">
      <c r="A4">
        <f>A3+B4</f>
        <v>1</v>
      </c>
      <c r="B4">
        <v>1</v>
      </c>
      <c r="C4" t="s">
        <v>3</v>
      </c>
      <c r="D4" t="str">
        <f>_xlfn.CONCAT("config.",E4)</f>
        <v>config.setup</v>
      </c>
      <c r="E4" t="s">
        <v>4</v>
      </c>
      <c r="F4" t="s">
        <v>5</v>
      </c>
      <c r="K4">
        <f>LEN(E4)</f>
        <v>5</v>
      </c>
      <c r="M4" t="str">
        <f>IF($E4&lt;&gt;"","{","")</f>
        <v>{</v>
      </c>
      <c r="N4">
        <f>IF($E4&lt;&gt;"",(COUNTA($E$4:$E4)),"")</f>
        <v>1</v>
      </c>
      <c r="O4" t="str">
        <f>IF($E4&lt;&gt;"",",","")</f>
        <v>,</v>
      </c>
      <c r="P4" t="str">
        <f>IF($E4&lt;&gt;"",_xlfn.CONCAT("""",$E4,""""),"")</f>
        <v>"setup"</v>
      </c>
      <c r="Q4" t="str">
        <f>IF($E4&lt;&gt;"",",","")</f>
        <v>,</v>
      </c>
      <c r="R4" t="str">
        <f>IF($E4&lt;&gt;"",_xlfn.CONCAT($D4),"")</f>
        <v>config.setup</v>
      </c>
      <c r="S4" t="str">
        <f>IF($E4&lt;&gt;"",",","")</f>
        <v>,</v>
      </c>
      <c r="T4" t="str">
        <f>IF($E4&lt;&gt;"",(VLOOKUP(C4,MAV_PARAM_TYPE!$A$3:$B$12,2,FALSE)),"")</f>
        <v>MAV_PARAM_TYPE_UINT8</v>
      </c>
      <c r="U4" t="str">
        <f>IF($E4&lt;&gt;"","}","")</f>
        <v>}</v>
      </c>
    </row>
    <row r="5" spans="1:21" x14ac:dyDescent="0.3">
      <c r="A5">
        <f t="shared" ref="A5:A68" si="0">A4+B5</f>
        <v>1</v>
      </c>
      <c r="K5">
        <f t="shared" ref="K5:K68" si="1">LEN(E5)</f>
        <v>0</v>
      </c>
      <c r="M5" t="str">
        <f t="shared" ref="M5:M16" si="2">IF($E5&lt;&gt;"","{","")</f>
        <v/>
      </c>
      <c r="N5" t="str">
        <f>IF($E5&lt;&gt;"",(COUNTA($E$4:$E5)),"")</f>
        <v/>
      </c>
      <c r="O5" t="str">
        <f t="shared" ref="O5:Q16" si="3">IF($E5&lt;&gt;"",",","")</f>
        <v/>
      </c>
      <c r="P5" t="str">
        <f t="shared" ref="P5:R16" si="4">IF($E5&lt;&gt;"",_xlfn.CONCAT("""",$E5,""""),"")</f>
        <v/>
      </c>
      <c r="Q5" t="str">
        <f t="shared" si="3"/>
        <v/>
      </c>
      <c r="R5" t="str">
        <f t="shared" ref="R5:R15" si="5">IF($E5&lt;&gt;"",_xlfn.CONCAT($D5),"")</f>
        <v/>
      </c>
      <c r="S5" t="str">
        <f t="shared" ref="S5:S16" si="6">IF($E5&lt;&gt;"",",","")</f>
        <v/>
      </c>
      <c r="T5" t="str">
        <f>IF($E5&lt;&gt;"",(VLOOKUP(C5,MAV_PARAM_TYPE!$A$3:$B$12,2,FALSE)),"")</f>
        <v/>
      </c>
      <c r="U5" t="str">
        <f t="shared" ref="U5:U16" si="7">IF($E5&lt;&gt;"","}","")</f>
        <v/>
      </c>
    </row>
    <row r="6" spans="1:21" x14ac:dyDescent="0.3">
      <c r="A6">
        <f t="shared" si="0"/>
        <v>1</v>
      </c>
      <c r="F6" t="s">
        <v>1</v>
      </c>
      <c r="K6">
        <f t="shared" si="1"/>
        <v>0</v>
      </c>
      <c r="M6" t="str">
        <f t="shared" si="2"/>
        <v/>
      </c>
      <c r="N6" t="str">
        <f>IF($E6&lt;&gt;"",(COUNTA($E$4:$E6)),"")</f>
        <v/>
      </c>
      <c r="O6" t="str">
        <f t="shared" si="3"/>
        <v/>
      </c>
      <c r="P6" t="str">
        <f t="shared" si="4"/>
        <v/>
      </c>
      <c r="Q6" t="str">
        <f t="shared" si="3"/>
        <v/>
      </c>
      <c r="R6" t="str">
        <f t="shared" si="5"/>
        <v/>
      </c>
      <c r="S6" t="str">
        <f t="shared" si="6"/>
        <v/>
      </c>
      <c r="T6" t="str">
        <f>IF($E6&lt;&gt;"",(VLOOKUP(C6,MAV_PARAM_TYPE!$A$3:$B$12,2,FALSE)),"")</f>
        <v/>
      </c>
      <c r="U6" t="str">
        <f t="shared" si="7"/>
        <v/>
      </c>
    </row>
    <row r="7" spans="1:21" x14ac:dyDescent="0.3">
      <c r="A7">
        <f t="shared" si="0"/>
        <v>1</v>
      </c>
      <c r="F7" t="s">
        <v>2</v>
      </c>
      <c r="K7">
        <f t="shared" si="1"/>
        <v>0</v>
      </c>
      <c r="M7" t="str">
        <f t="shared" si="2"/>
        <v/>
      </c>
      <c r="N7" t="str">
        <f>IF($E7&lt;&gt;"",(COUNTA($E$4:$E7)),"")</f>
        <v/>
      </c>
      <c r="O7" t="str">
        <f t="shared" si="3"/>
        <v/>
      </c>
      <c r="P7" t="str">
        <f t="shared" si="4"/>
        <v/>
      </c>
      <c r="Q7" t="str">
        <f t="shared" si="3"/>
        <v/>
      </c>
      <c r="R7" t="str">
        <f t="shared" si="5"/>
        <v/>
      </c>
      <c r="S7" t="str">
        <f t="shared" si="6"/>
        <v/>
      </c>
      <c r="T7" t="str">
        <f>IF($E7&lt;&gt;"",(VLOOKUP(C7,MAV_PARAM_TYPE!$A$3:$B$12,2,FALSE)),"")</f>
        <v/>
      </c>
      <c r="U7" t="str">
        <f t="shared" si="7"/>
        <v/>
      </c>
    </row>
    <row r="8" spans="1:21" x14ac:dyDescent="0.3">
      <c r="A8">
        <f t="shared" si="0"/>
        <v>2</v>
      </c>
      <c r="B8">
        <v>1</v>
      </c>
      <c r="C8" t="s">
        <v>6</v>
      </c>
      <c r="D8" t="s">
        <v>312</v>
      </c>
      <c r="E8" t="s">
        <v>7</v>
      </c>
      <c r="F8" t="s">
        <v>14</v>
      </c>
      <c r="K8">
        <f t="shared" si="1"/>
        <v>13</v>
      </c>
      <c r="M8" t="str">
        <f t="shared" si="2"/>
        <v>{</v>
      </c>
      <c r="N8">
        <f>IF($E8&lt;&gt;"",(COUNTA($E$4:$E8)),"")</f>
        <v>2</v>
      </c>
      <c r="O8" t="str">
        <f t="shared" si="3"/>
        <v>,</v>
      </c>
      <c r="P8" t="str">
        <f t="shared" si="4"/>
        <v>"channelOrder1"</v>
      </c>
      <c r="Q8" t="str">
        <f t="shared" si="3"/>
        <v>,</v>
      </c>
      <c r="R8" t="str">
        <f t="shared" si="5"/>
        <v>config.channelOrder[0]</v>
      </c>
      <c r="S8" t="str">
        <f t="shared" si="6"/>
        <v>,</v>
      </c>
      <c r="T8" t="str">
        <f>IF($E8&lt;&gt;"",(VLOOKUP(C8,MAV_PARAM_TYPE!$A$3:$B$12,2,FALSE)),"")</f>
        <v>MAV_PARAM_TYPE_INT8</v>
      </c>
      <c r="U8" t="str">
        <f t="shared" si="7"/>
        <v>}</v>
      </c>
    </row>
    <row r="9" spans="1:21" ht="13.8" customHeight="1" x14ac:dyDescent="0.3">
      <c r="A9">
        <f t="shared" si="0"/>
        <v>3</v>
      </c>
      <c r="B9">
        <v>1</v>
      </c>
      <c r="C9" t="s">
        <v>6</v>
      </c>
      <c r="D9" t="s">
        <v>313</v>
      </c>
      <c r="E9" t="s">
        <v>8</v>
      </c>
      <c r="K9">
        <f t="shared" si="1"/>
        <v>13</v>
      </c>
      <c r="M9" t="str">
        <f t="shared" si="2"/>
        <v>{</v>
      </c>
      <c r="N9">
        <f>IF($E9&lt;&gt;"",(COUNTA($E$4:$E9)),"")</f>
        <v>3</v>
      </c>
      <c r="O9" t="str">
        <f t="shared" si="3"/>
        <v>,</v>
      </c>
      <c r="P9" t="str">
        <f t="shared" si="4"/>
        <v>"channelOrder2"</v>
      </c>
      <c r="Q9" t="str">
        <f t="shared" si="3"/>
        <v>,</v>
      </c>
      <c r="R9" t="str">
        <f t="shared" si="5"/>
        <v>config.channelOrder[1]</v>
      </c>
      <c r="S9" t="str">
        <f t="shared" si="6"/>
        <v>,</v>
      </c>
      <c r="T9" t="str">
        <f>IF($E9&lt;&gt;"",(VLOOKUP(C9,MAV_PARAM_TYPE!$A$3:$B$12,2,FALSE)),"")</f>
        <v>MAV_PARAM_TYPE_INT8</v>
      </c>
      <c r="U9" t="str">
        <f t="shared" si="7"/>
        <v>}</v>
      </c>
    </row>
    <row r="10" spans="1:21" x14ac:dyDescent="0.3">
      <c r="A10">
        <f t="shared" si="0"/>
        <v>4</v>
      </c>
      <c r="B10">
        <v>1</v>
      </c>
      <c r="C10" t="s">
        <v>6</v>
      </c>
      <c r="D10" t="s">
        <v>314</v>
      </c>
      <c r="E10" t="s">
        <v>9</v>
      </c>
      <c r="K10">
        <f t="shared" si="1"/>
        <v>13</v>
      </c>
      <c r="M10" t="str">
        <f t="shared" si="2"/>
        <v>{</v>
      </c>
      <c r="N10">
        <f>IF($E10&lt;&gt;"",(COUNTA($E$4:$E10)),"")</f>
        <v>4</v>
      </c>
      <c r="O10" t="str">
        <f t="shared" si="3"/>
        <v>,</v>
      </c>
      <c r="P10" t="str">
        <f t="shared" si="4"/>
        <v>"channelOrder3"</v>
      </c>
      <c r="Q10" t="str">
        <f t="shared" si="3"/>
        <v>,</v>
      </c>
      <c r="R10" t="str">
        <f t="shared" si="5"/>
        <v>config.channelOrder[2]</v>
      </c>
      <c r="S10" t="str">
        <f t="shared" si="6"/>
        <v>,</v>
      </c>
      <c r="T10" t="str">
        <f>IF($E10&lt;&gt;"",(VLOOKUP(C10,MAV_PARAM_TYPE!$A$3:$B$12,2,FALSE)),"")</f>
        <v>MAV_PARAM_TYPE_INT8</v>
      </c>
      <c r="U10" t="str">
        <f t="shared" si="7"/>
        <v>}</v>
      </c>
    </row>
    <row r="11" spans="1:21" x14ac:dyDescent="0.3">
      <c r="A11">
        <f t="shared" si="0"/>
        <v>5</v>
      </c>
      <c r="B11">
        <v>1</v>
      </c>
      <c r="C11" t="s">
        <v>6</v>
      </c>
      <c r="D11" t="s">
        <v>315</v>
      </c>
      <c r="E11" t="s">
        <v>10</v>
      </c>
      <c r="K11">
        <f t="shared" si="1"/>
        <v>13</v>
      </c>
      <c r="M11" t="str">
        <f t="shared" si="2"/>
        <v>{</v>
      </c>
      <c r="N11">
        <f>IF($E11&lt;&gt;"",(COUNTA($E$4:$E11)),"")</f>
        <v>5</v>
      </c>
      <c r="O11" t="str">
        <f t="shared" si="3"/>
        <v>,</v>
      </c>
      <c r="P11" t="str">
        <f t="shared" si="4"/>
        <v>"channelOrder4"</v>
      </c>
      <c r="Q11" t="str">
        <f t="shared" si="3"/>
        <v>,</v>
      </c>
      <c r="R11" t="str">
        <f t="shared" si="5"/>
        <v>config.channelOrder[3]</v>
      </c>
      <c r="S11" t="str">
        <f t="shared" si="6"/>
        <v>,</v>
      </c>
      <c r="T11" t="str">
        <f>IF($E11&lt;&gt;"",(VLOOKUP(C11,MAV_PARAM_TYPE!$A$3:$B$12,2,FALSE)),"")</f>
        <v>MAV_PARAM_TYPE_INT8</v>
      </c>
      <c r="U11" t="str">
        <f t="shared" si="7"/>
        <v>}</v>
      </c>
    </row>
    <row r="12" spans="1:21" x14ac:dyDescent="0.3">
      <c r="A12">
        <f t="shared" si="0"/>
        <v>6</v>
      </c>
      <c r="B12">
        <v>1</v>
      </c>
      <c r="C12" t="s">
        <v>6</v>
      </c>
      <c r="D12" t="s">
        <v>316</v>
      </c>
      <c r="E12" t="s">
        <v>11</v>
      </c>
      <c r="K12">
        <f t="shared" si="1"/>
        <v>13</v>
      </c>
      <c r="M12" t="str">
        <f t="shared" si="2"/>
        <v>{</v>
      </c>
      <c r="N12">
        <f>IF($E12&lt;&gt;"",(COUNTA($E$4:$E12)),"")</f>
        <v>6</v>
      </c>
      <c r="O12" t="str">
        <f t="shared" si="3"/>
        <v>,</v>
      </c>
      <c r="P12" t="str">
        <f t="shared" si="4"/>
        <v>"channelOrder5"</v>
      </c>
      <c r="Q12" t="str">
        <f t="shared" si="3"/>
        <v>,</v>
      </c>
      <c r="R12" t="str">
        <f t="shared" si="5"/>
        <v>config.channelOrder[4]</v>
      </c>
      <c r="S12" t="str">
        <f t="shared" si="6"/>
        <v>,</v>
      </c>
      <c r="T12" t="str">
        <f>IF($E12&lt;&gt;"",(VLOOKUP(C12,MAV_PARAM_TYPE!$A$3:$B$12,2,FALSE)),"")</f>
        <v>MAV_PARAM_TYPE_INT8</v>
      </c>
      <c r="U12" t="str">
        <f t="shared" si="7"/>
        <v>}</v>
      </c>
    </row>
    <row r="13" spans="1:21" x14ac:dyDescent="0.3">
      <c r="A13">
        <f t="shared" si="0"/>
        <v>7</v>
      </c>
      <c r="B13">
        <v>1</v>
      </c>
      <c r="C13" t="s">
        <v>6</v>
      </c>
      <c r="D13" t="s">
        <v>317</v>
      </c>
      <c r="E13" t="s">
        <v>12</v>
      </c>
      <c r="K13">
        <f t="shared" si="1"/>
        <v>13</v>
      </c>
      <c r="M13" t="str">
        <f t="shared" si="2"/>
        <v>{</v>
      </c>
      <c r="N13">
        <f>IF($E13&lt;&gt;"",(COUNTA($E$4:$E13)),"")</f>
        <v>7</v>
      </c>
      <c r="O13" t="str">
        <f t="shared" si="3"/>
        <v>,</v>
      </c>
      <c r="P13" t="str">
        <f t="shared" si="4"/>
        <v>"channelOrder6"</v>
      </c>
      <c r="Q13" t="str">
        <f t="shared" si="3"/>
        <v>,</v>
      </c>
      <c r="R13" t="str">
        <f t="shared" si="5"/>
        <v>config.channelOrder[5]</v>
      </c>
      <c r="S13" t="str">
        <f t="shared" si="6"/>
        <v>,</v>
      </c>
      <c r="T13" t="str">
        <f>IF($E13&lt;&gt;"",(VLOOKUP(C13,MAV_PARAM_TYPE!$A$3:$B$12,2,FALSE)),"")</f>
        <v>MAV_PARAM_TYPE_INT8</v>
      </c>
      <c r="U13" t="str">
        <f t="shared" si="7"/>
        <v>}</v>
      </c>
    </row>
    <row r="14" spans="1:21" x14ac:dyDescent="0.3">
      <c r="A14">
        <f t="shared" si="0"/>
        <v>8</v>
      </c>
      <c r="B14">
        <v>1</v>
      </c>
      <c r="C14" t="s">
        <v>6</v>
      </c>
      <c r="D14" t="s">
        <v>318</v>
      </c>
      <c r="E14" t="s">
        <v>13</v>
      </c>
      <c r="K14">
        <f t="shared" si="1"/>
        <v>13</v>
      </c>
      <c r="M14" t="str">
        <f t="shared" si="2"/>
        <v>{</v>
      </c>
      <c r="N14">
        <f>IF($E14&lt;&gt;"",(COUNTA($E$4:$E14)),"")</f>
        <v>8</v>
      </c>
      <c r="O14" t="str">
        <f t="shared" si="3"/>
        <v>,</v>
      </c>
      <c r="P14" t="str">
        <f t="shared" si="4"/>
        <v>"channelOrder7"</v>
      </c>
      <c r="Q14" t="str">
        <f t="shared" si="3"/>
        <v>,</v>
      </c>
      <c r="R14" t="str">
        <f t="shared" si="5"/>
        <v>config.channelOrder[6]</v>
      </c>
      <c r="S14" t="str">
        <f t="shared" si="6"/>
        <v>,</v>
      </c>
      <c r="T14" t="str">
        <f>IF($E14&lt;&gt;"",(VLOOKUP(C14,MAV_PARAM_TYPE!$A$3:$B$12,2,FALSE)),"")</f>
        <v>MAV_PARAM_TYPE_INT8</v>
      </c>
      <c r="U14" t="str">
        <f t="shared" si="7"/>
        <v>}</v>
      </c>
    </row>
    <row r="15" spans="1:21" x14ac:dyDescent="0.3">
      <c r="A15">
        <f t="shared" si="0"/>
        <v>9</v>
      </c>
      <c r="B15">
        <v>1</v>
      </c>
      <c r="C15" t="s">
        <v>6</v>
      </c>
      <c r="D15" t="s">
        <v>319</v>
      </c>
      <c r="E15" t="s">
        <v>18</v>
      </c>
      <c r="K15">
        <f t="shared" si="1"/>
        <v>13</v>
      </c>
      <c r="M15" t="str">
        <f t="shared" si="2"/>
        <v>{</v>
      </c>
      <c r="N15">
        <f>IF($E15&lt;&gt;"",(COUNTA($E$4:$E15)),"")</f>
        <v>9</v>
      </c>
      <c r="O15" t="str">
        <f t="shared" si="3"/>
        <v>,</v>
      </c>
      <c r="P15" t="str">
        <f t="shared" si="4"/>
        <v>"channelOrder8"</v>
      </c>
      <c r="Q15" t="str">
        <f t="shared" si="3"/>
        <v>,</v>
      </c>
      <c r="R15" t="str">
        <f t="shared" si="5"/>
        <v>config.channelOrder[7]</v>
      </c>
      <c r="S15" t="str">
        <f t="shared" si="6"/>
        <v>,</v>
      </c>
      <c r="T15" t="str">
        <f>IF($E15&lt;&gt;"",(VLOOKUP(C15,MAV_PARAM_TYPE!$A$3:$B$12,2,FALSE)),"")</f>
        <v>MAV_PARAM_TYPE_INT8</v>
      </c>
      <c r="U15" t="str">
        <f t="shared" si="7"/>
        <v>}</v>
      </c>
    </row>
    <row r="16" spans="1:21" x14ac:dyDescent="0.3">
      <c r="A16">
        <f t="shared" si="0"/>
        <v>9</v>
      </c>
      <c r="K16">
        <f t="shared" si="1"/>
        <v>0</v>
      </c>
      <c r="M16" t="str">
        <f t="shared" si="2"/>
        <v/>
      </c>
      <c r="N16" t="str">
        <f>IF($E16&lt;&gt;"",(COUNTA($E$4:$E16)),"")</f>
        <v/>
      </c>
      <c r="O16" t="str">
        <f t="shared" si="3"/>
        <v/>
      </c>
      <c r="P16" t="str">
        <f t="shared" si="4"/>
        <v/>
      </c>
      <c r="Q16" t="str">
        <f t="shared" si="3"/>
        <v/>
      </c>
      <c r="R16" t="str">
        <f t="shared" si="4"/>
        <v/>
      </c>
      <c r="S16" t="str">
        <f t="shared" si="6"/>
        <v/>
      </c>
      <c r="T16" t="str">
        <f>IF($E16&lt;&gt;"",(VLOOKUP(C16,MAV_PARAM_TYPE!$A$3:$B$12,2,FALSE)),"")</f>
        <v/>
      </c>
      <c r="U16" t="str">
        <f t="shared" si="7"/>
        <v/>
      </c>
    </row>
    <row r="17" spans="1:11" x14ac:dyDescent="0.3">
      <c r="A17">
        <f t="shared" si="0"/>
        <v>9</v>
      </c>
      <c r="F17" t="s">
        <v>15</v>
      </c>
      <c r="K17">
        <f t="shared" si="1"/>
        <v>0</v>
      </c>
    </row>
    <row r="18" spans="1:11" x14ac:dyDescent="0.3">
      <c r="A18">
        <f t="shared" si="0"/>
        <v>11</v>
      </c>
      <c r="B18">
        <v>2</v>
      </c>
      <c r="C18" t="s">
        <v>17</v>
      </c>
      <c r="D18" t="s">
        <v>321</v>
      </c>
      <c r="E18" t="str">
        <f>_xlfn.CONCAT(G18,H18,I18)</f>
        <v>OUT1_min</v>
      </c>
      <c r="F18" t="s">
        <v>16</v>
      </c>
      <c r="G18" s="1" t="s">
        <v>60</v>
      </c>
      <c r="H18" s="1">
        <v>1</v>
      </c>
      <c r="I18" s="1" t="s">
        <v>61</v>
      </c>
      <c r="K18">
        <f t="shared" si="1"/>
        <v>8</v>
      </c>
    </row>
    <row r="19" spans="1:11" x14ac:dyDescent="0.3">
      <c r="A19">
        <f t="shared" si="0"/>
        <v>13</v>
      </c>
      <c r="B19">
        <v>2</v>
      </c>
      <c r="C19" t="s">
        <v>17</v>
      </c>
      <c r="D19" t="s">
        <v>320</v>
      </c>
      <c r="E19" t="str">
        <f t="shared" ref="E19:E37" si="8">_xlfn.CONCAT(G19,H19,I19)</f>
        <v>OUT1_max</v>
      </c>
      <c r="G19" s="1" t="s">
        <v>60</v>
      </c>
      <c r="H19" s="1">
        <v>1</v>
      </c>
      <c r="I19" s="1" t="s">
        <v>62</v>
      </c>
      <c r="K19">
        <f t="shared" si="1"/>
        <v>8</v>
      </c>
    </row>
    <row r="20" spans="1:11" x14ac:dyDescent="0.3">
      <c r="A20">
        <f t="shared" si="0"/>
        <v>15</v>
      </c>
      <c r="B20">
        <v>2</v>
      </c>
      <c r="C20" t="s">
        <v>17</v>
      </c>
      <c r="D20" t="s">
        <v>322</v>
      </c>
      <c r="E20" t="str">
        <f t="shared" si="8"/>
        <v>OUT2_min</v>
      </c>
      <c r="G20" s="1" t="s">
        <v>60</v>
      </c>
      <c r="H20" s="1">
        <v>2</v>
      </c>
      <c r="I20" s="1" t="s">
        <v>61</v>
      </c>
      <c r="K20">
        <f t="shared" si="1"/>
        <v>8</v>
      </c>
    </row>
    <row r="21" spans="1:11" x14ac:dyDescent="0.3">
      <c r="A21">
        <f t="shared" si="0"/>
        <v>17</v>
      </c>
      <c r="B21">
        <v>2</v>
      </c>
      <c r="C21" t="s">
        <v>17</v>
      </c>
      <c r="D21" t="s">
        <v>326</v>
      </c>
      <c r="E21" t="str">
        <f t="shared" si="8"/>
        <v>OUT2_max</v>
      </c>
      <c r="G21" s="1" t="s">
        <v>60</v>
      </c>
      <c r="H21" s="1">
        <v>2</v>
      </c>
      <c r="I21" s="1" t="s">
        <v>62</v>
      </c>
      <c r="K21">
        <f t="shared" si="1"/>
        <v>8</v>
      </c>
    </row>
    <row r="22" spans="1:11" x14ac:dyDescent="0.3">
      <c r="A22">
        <f t="shared" si="0"/>
        <v>19</v>
      </c>
      <c r="B22">
        <v>2</v>
      </c>
      <c r="C22" t="s">
        <v>17</v>
      </c>
      <c r="D22" t="s">
        <v>323</v>
      </c>
      <c r="E22" t="str">
        <f t="shared" si="8"/>
        <v>OUT3_min</v>
      </c>
      <c r="G22" s="1" t="s">
        <v>60</v>
      </c>
      <c r="H22" s="1">
        <v>3</v>
      </c>
      <c r="I22" s="1" t="s">
        <v>61</v>
      </c>
      <c r="K22">
        <f t="shared" si="1"/>
        <v>8</v>
      </c>
    </row>
    <row r="23" spans="1:11" x14ac:dyDescent="0.3">
      <c r="A23">
        <f t="shared" si="0"/>
        <v>21</v>
      </c>
      <c r="B23">
        <v>2</v>
      </c>
      <c r="C23" t="s">
        <v>17</v>
      </c>
      <c r="D23" t="s">
        <v>327</v>
      </c>
      <c r="E23" t="str">
        <f t="shared" si="8"/>
        <v>OUT3_max</v>
      </c>
      <c r="G23" s="1" t="s">
        <v>60</v>
      </c>
      <c r="H23" s="1">
        <v>3</v>
      </c>
      <c r="I23" s="1" t="s">
        <v>62</v>
      </c>
      <c r="K23">
        <f t="shared" si="1"/>
        <v>8</v>
      </c>
    </row>
    <row r="24" spans="1:11" x14ac:dyDescent="0.3">
      <c r="A24">
        <f t="shared" si="0"/>
        <v>23</v>
      </c>
      <c r="B24">
        <v>2</v>
      </c>
      <c r="C24" t="s">
        <v>17</v>
      </c>
      <c r="D24" t="s">
        <v>324</v>
      </c>
      <c r="E24" t="str">
        <f t="shared" si="8"/>
        <v>OUT4_min</v>
      </c>
      <c r="G24" s="1" t="s">
        <v>60</v>
      </c>
      <c r="H24" s="1">
        <v>4</v>
      </c>
      <c r="I24" s="1" t="s">
        <v>61</v>
      </c>
      <c r="K24">
        <f t="shared" si="1"/>
        <v>8</v>
      </c>
    </row>
    <row r="25" spans="1:11" x14ac:dyDescent="0.3">
      <c r="A25">
        <f t="shared" si="0"/>
        <v>25</v>
      </c>
      <c r="B25">
        <v>2</v>
      </c>
      <c r="C25" t="s">
        <v>17</v>
      </c>
      <c r="D25" t="s">
        <v>328</v>
      </c>
      <c r="E25" t="str">
        <f t="shared" si="8"/>
        <v>OUT4_max</v>
      </c>
      <c r="G25" s="1" t="s">
        <v>60</v>
      </c>
      <c r="H25" s="1">
        <v>4</v>
      </c>
      <c r="I25" s="1" t="s">
        <v>62</v>
      </c>
      <c r="K25">
        <f t="shared" si="1"/>
        <v>8</v>
      </c>
    </row>
    <row r="26" spans="1:11" x14ac:dyDescent="0.3">
      <c r="A26">
        <f t="shared" si="0"/>
        <v>27</v>
      </c>
      <c r="B26">
        <v>2</v>
      </c>
      <c r="C26" t="s">
        <v>17</v>
      </c>
      <c r="D26" t="s">
        <v>325</v>
      </c>
      <c r="E26" t="str">
        <f t="shared" si="8"/>
        <v>OUT5_min</v>
      </c>
      <c r="G26" s="1" t="s">
        <v>60</v>
      </c>
      <c r="H26" s="1">
        <v>5</v>
      </c>
      <c r="I26" s="1" t="s">
        <v>61</v>
      </c>
      <c r="K26">
        <f t="shared" si="1"/>
        <v>8</v>
      </c>
    </row>
    <row r="27" spans="1:11" x14ac:dyDescent="0.3">
      <c r="A27">
        <f t="shared" si="0"/>
        <v>29</v>
      </c>
      <c r="B27">
        <v>2</v>
      </c>
      <c r="C27" t="s">
        <v>17</v>
      </c>
      <c r="D27" t="s">
        <v>329</v>
      </c>
      <c r="E27" t="str">
        <f t="shared" si="8"/>
        <v>OUT5_max</v>
      </c>
      <c r="G27" s="1" t="s">
        <v>60</v>
      </c>
      <c r="H27" s="1">
        <v>5</v>
      </c>
      <c r="I27" s="1" t="s">
        <v>62</v>
      </c>
      <c r="K27">
        <f t="shared" si="1"/>
        <v>8</v>
      </c>
    </row>
    <row r="28" spans="1:11" x14ac:dyDescent="0.3">
      <c r="A28">
        <f t="shared" si="0"/>
        <v>31</v>
      </c>
      <c r="B28">
        <v>2</v>
      </c>
      <c r="C28" t="s">
        <v>17</v>
      </c>
      <c r="D28" t="s">
        <v>330</v>
      </c>
      <c r="E28" t="str">
        <f t="shared" si="8"/>
        <v>OUT6_min</v>
      </c>
      <c r="G28" s="1" t="s">
        <v>60</v>
      </c>
      <c r="H28" s="1">
        <v>6</v>
      </c>
      <c r="I28" s="1" t="s">
        <v>61</v>
      </c>
      <c r="K28">
        <f t="shared" si="1"/>
        <v>8</v>
      </c>
    </row>
    <row r="29" spans="1:11" x14ac:dyDescent="0.3">
      <c r="A29">
        <f t="shared" si="0"/>
        <v>33</v>
      </c>
      <c r="B29">
        <v>2</v>
      </c>
      <c r="C29" t="s">
        <v>17</v>
      </c>
      <c r="D29" t="s">
        <v>331</v>
      </c>
      <c r="E29" t="str">
        <f t="shared" si="8"/>
        <v>OUT6_max</v>
      </c>
      <c r="G29" s="1" t="s">
        <v>60</v>
      </c>
      <c r="H29" s="1">
        <v>6</v>
      </c>
      <c r="I29" s="1" t="s">
        <v>62</v>
      </c>
      <c r="K29">
        <f t="shared" si="1"/>
        <v>8</v>
      </c>
    </row>
    <row r="30" spans="1:11" x14ac:dyDescent="0.3">
      <c r="A30">
        <f t="shared" si="0"/>
        <v>35</v>
      </c>
      <c r="B30">
        <v>2</v>
      </c>
      <c r="C30" t="s">
        <v>17</v>
      </c>
      <c r="D30" t="s">
        <v>332</v>
      </c>
      <c r="E30" t="str">
        <f t="shared" si="8"/>
        <v>OUT7_min</v>
      </c>
      <c r="G30" s="1" t="s">
        <v>60</v>
      </c>
      <c r="H30" s="1">
        <v>7</v>
      </c>
      <c r="I30" s="1" t="s">
        <v>61</v>
      </c>
      <c r="K30">
        <f t="shared" si="1"/>
        <v>8</v>
      </c>
    </row>
    <row r="31" spans="1:11" x14ac:dyDescent="0.3">
      <c r="A31">
        <f t="shared" si="0"/>
        <v>37</v>
      </c>
      <c r="B31">
        <v>2</v>
      </c>
      <c r="C31" t="s">
        <v>17</v>
      </c>
      <c r="D31" t="s">
        <v>333</v>
      </c>
      <c r="E31" t="str">
        <f t="shared" si="8"/>
        <v>OUT7_max</v>
      </c>
      <c r="G31" s="1" t="s">
        <v>60</v>
      </c>
      <c r="H31" s="1">
        <v>7</v>
      </c>
      <c r="I31" s="1" t="s">
        <v>62</v>
      </c>
      <c r="K31">
        <f t="shared" si="1"/>
        <v>8</v>
      </c>
    </row>
    <row r="32" spans="1:11" x14ac:dyDescent="0.3">
      <c r="A32">
        <f t="shared" si="0"/>
        <v>39</v>
      </c>
      <c r="B32">
        <v>2</v>
      </c>
      <c r="C32" t="s">
        <v>17</v>
      </c>
      <c r="D32" t="s">
        <v>334</v>
      </c>
      <c r="E32" t="str">
        <f t="shared" si="8"/>
        <v>OUT8_min</v>
      </c>
      <c r="G32" s="1" t="s">
        <v>60</v>
      </c>
      <c r="H32" s="1">
        <v>8</v>
      </c>
      <c r="I32" s="1" t="s">
        <v>61</v>
      </c>
      <c r="K32">
        <f t="shared" si="1"/>
        <v>8</v>
      </c>
    </row>
    <row r="33" spans="1:11" x14ac:dyDescent="0.3">
      <c r="A33">
        <f t="shared" si="0"/>
        <v>41</v>
      </c>
      <c r="B33">
        <v>2</v>
      </c>
      <c r="C33" t="s">
        <v>17</v>
      </c>
      <c r="D33" t="s">
        <v>335</v>
      </c>
      <c r="E33" t="str">
        <f t="shared" si="8"/>
        <v>OUT8_max</v>
      </c>
      <c r="G33" s="1" t="s">
        <v>60</v>
      </c>
      <c r="H33" s="1">
        <v>8</v>
      </c>
      <c r="I33" s="1" t="s">
        <v>62</v>
      </c>
      <c r="K33">
        <f t="shared" si="1"/>
        <v>8</v>
      </c>
    </row>
    <row r="34" spans="1:11" x14ac:dyDescent="0.3">
      <c r="A34">
        <f t="shared" si="0"/>
        <v>43</v>
      </c>
      <c r="B34">
        <v>2</v>
      </c>
      <c r="C34" t="s">
        <v>17</v>
      </c>
      <c r="D34" t="s">
        <v>336</v>
      </c>
      <c r="E34" t="str">
        <f t="shared" si="8"/>
        <v>OUT9_min</v>
      </c>
      <c r="G34" s="1" t="s">
        <v>60</v>
      </c>
      <c r="H34" s="1">
        <v>9</v>
      </c>
      <c r="I34" s="1" t="s">
        <v>61</v>
      </c>
      <c r="K34">
        <f t="shared" si="1"/>
        <v>8</v>
      </c>
    </row>
    <row r="35" spans="1:11" x14ac:dyDescent="0.3">
      <c r="A35">
        <f t="shared" si="0"/>
        <v>45</v>
      </c>
      <c r="B35">
        <v>2</v>
      </c>
      <c r="C35" t="s">
        <v>17</v>
      </c>
      <c r="D35" t="s">
        <v>337</v>
      </c>
      <c r="E35" t="str">
        <f t="shared" si="8"/>
        <v>OUT9_max</v>
      </c>
      <c r="G35" s="1" t="s">
        <v>60</v>
      </c>
      <c r="H35" s="1">
        <v>9</v>
      </c>
      <c r="I35" s="1" t="s">
        <v>62</v>
      </c>
      <c r="K35">
        <f t="shared" si="1"/>
        <v>8</v>
      </c>
    </row>
    <row r="36" spans="1:11" x14ac:dyDescent="0.3">
      <c r="A36">
        <f t="shared" si="0"/>
        <v>47</v>
      </c>
      <c r="B36">
        <v>2</v>
      </c>
      <c r="C36" t="s">
        <v>17</v>
      </c>
      <c r="D36" t="s">
        <v>338</v>
      </c>
      <c r="E36" t="str">
        <f t="shared" si="8"/>
        <v>OUT10_min</v>
      </c>
      <c r="G36" s="1" t="s">
        <v>60</v>
      </c>
      <c r="H36" s="1">
        <v>10</v>
      </c>
      <c r="I36" s="1" t="s">
        <v>61</v>
      </c>
      <c r="K36">
        <f t="shared" si="1"/>
        <v>9</v>
      </c>
    </row>
    <row r="37" spans="1:11" x14ac:dyDescent="0.3">
      <c r="A37">
        <f t="shared" si="0"/>
        <v>49</v>
      </c>
      <c r="B37">
        <v>2</v>
      </c>
      <c r="C37" t="s">
        <v>17</v>
      </c>
      <c r="D37" t="s">
        <v>339</v>
      </c>
      <c r="E37" t="str">
        <f t="shared" si="8"/>
        <v>OUT10_max</v>
      </c>
      <c r="G37" s="1" t="s">
        <v>60</v>
      </c>
      <c r="H37" s="1">
        <v>10</v>
      </c>
      <c r="I37" s="1" t="s">
        <v>62</v>
      </c>
      <c r="K37">
        <f t="shared" si="1"/>
        <v>9</v>
      </c>
    </row>
    <row r="38" spans="1:11" x14ac:dyDescent="0.3">
      <c r="A38">
        <f t="shared" si="0"/>
        <v>49</v>
      </c>
      <c r="K38">
        <f t="shared" si="1"/>
        <v>0</v>
      </c>
    </row>
    <row r="39" spans="1:11" x14ac:dyDescent="0.3">
      <c r="A39">
        <f t="shared" si="0"/>
        <v>49</v>
      </c>
      <c r="F39" t="s">
        <v>19</v>
      </c>
      <c r="K39">
        <f t="shared" si="1"/>
        <v>0</v>
      </c>
    </row>
    <row r="40" spans="1:11" x14ac:dyDescent="0.3">
      <c r="A40">
        <f t="shared" si="0"/>
        <v>50</v>
      </c>
      <c r="B40">
        <v>1</v>
      </c>
      <c r="C40" t="s">
        <v>6</v>
      </c>
      <c r="D40" t="str">
        <f>_xlfn.CONCAT("config.",E40)</f>
        <v>config.rxMode</v>
      </c>
      <c r="E40" t="s">
        <v>272</v>
      </c>
      <c r="F40" t="s">
        <v>20</v>
      </c>
      <c r="K40">
        <f t="shared" si="1"/>
        <v>6</v>
      </c>
    </row>
    <row r="41" spans="1:11" x14ac:dyDescent="0.3">
      <c r="A41">
        <f t="shared" si="0"/>
        <v>51</v>
      </c>
      <c r="B41">
        <v>1</v>
      </c>
      <c r="C41" t="s">
        <v>6</v>
      </c>
      <c r="D41" t="str">
        <f t="shared" ref="D41:D49" si="9">_xlfn.CONCAT("config.",E41)</f>
        <v>config.txSeq</v>
      </c>
      <c r="E41" t="s">
        <v>273</v>
      </c>
      <c r="F41" t="s">
        <v>21</v>
      </c>
      <c r="K41">
        <f t="shared" si="1"/>
        <v>5</v>
      </c>
    </row>
    <row r="42" spans="1:11" x14ac:dyDescent="0.3">
      <c r="A42">
        <f t="shared" si="0"/>
        <v>52</v>
      </c>
      <c r="B42">
        <v>1</v>
      </c>
      <c r="C42" t="s">
        <v>6</v>
      </c>
      <c r="D42" t="str">
        <f t="shared" si="9"/>
        <v>config.flightChan</v>
      </c>
      <c r="E42" t="s">
        <v>274</v>
      </c>
      <c r="F42" t="s">
        <v>22</v>
      </c>
      <c r="K42">
        <f t="shared" si="1"/>
        <v>10</v>
      </c>
    </row>
    <row r="43" spans="1:11" x14ac:dyDescent="0.3">
      <c r="A43">
        <f t="shared" si="0"/>
        <v>53</v>
      </c>
      <c r="B43">
        <v>1</v>
      </c>
      <c r="C43" t="s">
        <v>6</v>
      </c>
      <c r="D43" t="str">
        <f t="shared" si="9"/>
        <v>config.transSpeedOut</v>
      </c>
      <c r="E43" t="s">
        <v>275</v>
      </c>
      <c r="F43" t="s">
        <v>23</v>
      </c>
      <c r="K43">
        <f t="shared" si="1"/>
        <v>13</v>
      </c>
    </row>
    <row r="44" spans="1:11" x14ac:dyDescent="0.3">
      <c r="A44">
        <f t="shared" si="0"/>
        <v>54</v>
      </c>
      <c r="B44">
        <v>1</v>
      </c>
      <c r="C44" t="s">
        <v>6</v>
      </c>
      <c r="D44" t="str">
        <f t="shared" si="9"/>
        <v>config.transSpeedIn</v>
      </c>
      <c r="E44" t="s">
        <v>276</v>
      </c>
      <c r="F44" t="s">
        <v>24</v>
      </c>
      <c r="K44">
        <f t="shared" si="1"/>
        <v>12</v>
      </c>
    </row>
    <row r="45" spans="1:11" x14ac:dyDescent="0.3">
      <c r="A45">
        <f t="shared" si="0"/>
        <v>55</v>
      </c>
      <c r="B45">
        <v>1</v>
      </c>
      <c r="C45" t="s">
        <v>6</v>
      </c>
      <c r="D45" t="str">
        <f t="shared" si="9"/>
        <v>config.transitionP1</v>
      </c>
      <c r="E45" t="s">
        <v>277</v>
      </c>
      <c r="F45" t="s">
        <v>25</v>
      </c>
      <c r="H45" s="2"/>
      <c r="K45">
        <f t="shared" si="1"/>
        <v>12</v>
      </c>
    </row>
    <row r="46" spans="1:11" x14ac:dyDescent="0.3">
      <c r="A46">
        <f t="shared" si="0"/>
        <v>56</v>
      </c>
      <c r="B46">
        <v>1</v>
      </c>
      <c r="C46" t="s">
        <v>6</v>
      </c>
      <c r="D46" t="str">
        <f t="shared" si="9"/>
        <v>config.transitionP1n</v>
      </c>
      <c r="E46" t="s">
        <v>278</v>
      </c>
      <c r="F46" t="s">
        <v>26</v>
      </c>
      <c r="H46" s="2"/>
      <c r="K46">
        <f t="shared" si="1"/>
        <v>13</v>
      </c>
    </row>
    <row r="47" spans="1:11" x14ac:dyDescent="0.3">
      <c r="A47">
        <f t="shared" si="0"/>
        <v>57</v>
      </c>
      <c r="B47">
        <v>1</v>
      </c>
      <c r="C47" t="s">
        <v>6</v>
      </c>
      <c r="D47" t="str">
        <f t="shared" si="9"/>
        <v>config.transitionP2</v>
      </c>
      <c r="E47" t="s">
        <v>279</v>
      </c>
      <c r="F47" t="s">
        <v>27</v>
      </c>
      <c r="H47" s="2"/>
      <c r="K47">
        <f t="shared" si="1"/>
        <v>12</v>
      </c>
    </row>
    <row r="48" spans="1:11" x14ac:dyDescent="0.3">
      <c r="A48">
        <f t="shared" si="0"/>
        <v>58</v>
      </c>
      <c r="B48">
        <v>1</v>
      </c>
      <c r="C48" t="s">
        <v>6</v>
      </c>
      <c r="D48" t="str">
        <f t="shared" si="9"/>
        <v>config.vibration</v>
      </c>
      <c r="E48" t="s">
        <v>280</v>
      </c>
      <c r="F48" t="s">
        <v>28</v>
      </c>
      <c r="K48">
        <f t="shared" si="1"/>
        <v>9</v>
      </c>
    </row>
    <row r="49" spans="1:11" x14ac:dyDescent="0.3">
      <c r="A49">
        <f t="shared" si="0"/>
        <v>59</v>
      </c>
      <c r="B49">
        <v>1</v>
      </c>
      <c r="C49" t="s">
        <v>6</v>
      </c>
      <c r="D49" t="str">
        <f t="shared" si="9"/>
        <v>config.accelVertFilter</v>
      </c>
      <c r="E49" t="s">
        <v>281</v>
      </c>
      <c r="F49" t="s">
        <v>29</v>
      </c>
      <c r="K49">
        <f t="shared" si="1"/>
        <v>15</v>
      </c>
    </row>
    <row r="50" spans="1:11" x14ac:dyDescent="0.3">
      <c r="A50">
        <f t="shared" si="0"/>
        <v>59</v>
      </c>
      <c r="K50">
        <f t="shared" si="1"/>
        <v>0</v>
      </c>
    </row>
    <row r="51" spans="1:11" x14ac:dyDescent="0.3">
      <c r="A51">
        <f t="shared" si="0"/>
        <v>59</v>
      </c>
      <c r="F51" t="s">
        <v>30</v>
      </c>
      <c r="K51">
        <f t="shared" si="1"/>
        <v>0</v>
      </c>
    </row>
    <row r="52" spans="1:11" x14ac:dyDescent="0.3">
      <c r="A52">
        <f t="shared" si="0"/>
        <v>59</v>
      </c>
      <c r="F52" t="s">
        <v>31</v>
      </c>
      <c r="K52">
        <f t="shared" si="1"/>
        <v>0</v>
      </c>
    </row>
    <row r="53" spans="1:11" x14ac:dyDescent="0.3">
      <c r="A53">
        <f t="shared" si="0"/>
        <v>60</v>
      </c>
      <c r="B53">
        <v>1</v>
      </c>
      <c r="C53" t="s">
        <v>6</v>
      </c>
      <c r="D53" t="s">
        <v>340</v>
      </c>
      <c r="E53" t="str">
        <f t="shared" ref="E53:E72" si="10">_xlfn.CONCAT(G53,H53)</f>
        <v>rollPMult_P1</v>
      </c>
      <c r="F53" t="s">
        <v>32</v>
      </c>
      <c r="G53" s="1" t="s">
        <v>40</v>
      </c>
      <c r="H53" s="1" t="s">
        <v>58</v>
      </c>
      <c r="K53">
        <f t="shared" si="1"/>
        <v>12</v>
      </c>
    </row>
    <row r="54" spans="1:11" x14ac:dyDescent="0.3">
      <c r="A54">
        <f t="shared" si="0"/>
        <v>61</v>
      </c>
      <c r="B54">
        <v>1</v>
      </c>
      <c r="C54" t="s">
        <v>6</v>
      </c>
      <c r="D54" t="s">
        <v>345</v>
      </c>
      <c r="E54" t="str">
        <f t="shared" si="10"/>
        <v>rollIMult_P1</v>
      </c>
      <c r="G54" s="1" t="s">
        <v>41</v>
      </c>
      <c r="H54" s="1" t="s">
        <v>58</v>
      </c>
      <c r="K54">
        <f t="shared" si="1"/>
        <v>12</v>
      </c>
    </row>
    <row r="55" spans="1:11" x14ac:dyDescent="0.3">
      <c r="A55">
        <f t="shared" si="0"/>
        <v>62</v>
      </c>
      <c r="B55">
        <v>1</v>
      </c>
      <c r="C55" t="s">
        <v>6</v>
      </c>
      <c r="D55" t="s">
        <v>346</v>
      </c>
      <c r="E55" t="str">
        <f t="shared" si="10"/>
        <v>rollLimit_P1</v>
      </c>
      <c r="F55" t="s">
        <v>33</v>
      </c>
      <c r="G55" s="1" t="s">
        <v>42</v>
      </c>
      <c r="H55" s="1" t="s">
        <v>58</v>
      </c>
      <c r="K55">
        <f t="shared" si="1"/>
        <v>12</v>
      </c>
    </row>
    <row r="56" spans="1:11" x14ac:dyDescent="0.3">
      <c r="A56">
        <f t="shared" si="0"/>
        <v>63</v>
      </c>
      <c r="B56">
        <v>1</v>
      </c>
      <c r="C56" t="s">
        <v>6</v>
      </c>
      <c r="D56" t="s">
        <v>347</v>
      </c>
      <c r="E56" t="str">
        <f t="shared" si="10"/>
        <v>rollRate_P1</v>
      </c>
      <c r="F56" t="s">
        <v>34</v>
      </c>
      <c r="G56" s="1" t="s">
        <v>43</v>
      </c>
      <c r="H56" s="1" t="s">
        <v>58</v>
      </c>
      <c r="K56">
        <f t="shared" si="1"/>
        <v>11</v>
      </c>
    </row>
    <row r="57" spans="1:11" x14ac:dyDescent="0.3">
      <c r="A57">
        <f t="shared" si="0"/>
        <v>64</v>
      </c>
      <c r="B57">
        <v>1</v>
      </c>
      <c r="C57" t="s">
        <v>6</v>
      </c>
      <c r="D57" t="s">
        <v>348</v>
      </c>
      <c r="E57" t="str">
        <f t="shared" si="10"/>
        <v>aRollPMult_P1</v>
      </c>
      <c r="F57" t="s">
        <v>35</v>
      </c>
      <c r="G57" s="1" t="s">
        <v>44</v>
      </c>
      <c r="H57" s="1" t="s">
        <v>58</v>
      </c>
      <c r="K57">
        <f t="shared" si="1"/>
        <v>13</v>
      </c>
    </row>
    <row r="58" spans="1:11" x14ac:dyDescent="0.3">
      <c r="A58">
        <f t="shared" si="0"/>
        <v>65</v>
      </c>
      <c r="B58">
        <v>1</v>
      </c>
      <c r="C58" t="s">
        <v>6</v>
      </c>
      <c r="D58" t="s">
        <v>349</v>
      </c>
      <c r="E58" t="str">
        <f t="shared" si="10"/>
        <v>accRoll0Trim_P1</v>
      </c>
      <c r="F58" t="s">
        <v>36</v>
      </c>
      <c r="G58" s="1" t="s">
        <v>253</v>
      </c>
      <c r="H58" s="1" t="s">
        <v>58</v>
      </c>
      <c r="K58">
        <f t="shared" si="1"/>
        <v>15</v>
      </c>
    </row>
    <row r="59" spans="1:11" x14ac:dyDescent="0.3">
      <c r="A59">
        <f t="shared" si="0"/>
        <v>66</v>
      </c>
      <c r="B59">
        <v>1</v>
      </c>
      <c r="C59" t="s">
        <v>6</v>
      </c>
      <c r="D59" t="s">
        <v>350</v>
      </c>
      <c r="E59" t="str">
        <f t="shared" si="10"/>
        <v>pitchPMult_P1</v>
      </c>
      <c r="F59" t="s">
        <v>37</v>
      </c>
      <c r="G59" s="1" t="s">
        <v>45</v>
      </c>
      <c r="H59" s="1" t="s">
        <v>58</v>
      </c>
      <c r="K59">
        <f t="shared" si="1"/>
        <v>13</v>
      </c>
    </row>
    <row r="60" spans="1:11" x14ac:dyDescent="0.3">
      <c r="A60">
        <f t="shared" si="0"/>
        <v>67</v>
      </c>
      <c r="B60">
        <v>1</v>
      </c>
      <c r="C60" t="s">
        <v>6</v>
      </c>
      <c r="D60" t="s">
        <v>351</v>
      </c>
      <c r="E60" t="str">
        <f t="shared" si="10"/>
        <v>pitchIMult_P1</v>
      </c>
      <c r="G60" s="1" t="s">
        <v>46</v>
      </c>
      <c r="H60" s="1" t="s">
        <v>58</v>
      </c>
      <c r="K60">
        <f t="shared" si="1"/>
        <v>13</v>
      </c>
    </row>
    <row r="61" spans="1:11" x14ac:dyDescent="0.3">
      <c r="A61">
        <f t="shared" si="0"/>
        <v>68</v>
      </c>
      <c r="B61">
        <v>1</v>
      </c>
      <c r="C61" t="s">
        <v>6</v>
      </c>
      <c r="D61" t="s">
        <v>352</v>
      </c>
      <c r="E61" t="str">
        <f t="shared" si="10"/>
        <v>pitchLimit_P1</v>
      </c>
      <c r="F61" t="s">
        <v>33</v>
      </c>
      <c r="G61" s="1" t="s">
        <v>47</v>
      </c>
      <c r="H61" s="1" t="s">
        <v>58</v>
      </c>
      <c r="K61">
        <f t="shared" si="1"/>
        <v>13</v>
      </c>
    </row>
    <row r="62" spans="1:11" x14ac:dyDescent="0.3">
      <c r="A62">
        <f t="shared" si="0"/>
        <v>69</v>
      </c>
      <c r="B62">
        <v>1</v>
      </c>
      <c r="C62" t="s">
        <v>6</v>
      </c>
      <c r="D62" t="s">
        <v>353</v>
      </c>
      <c r="E62" t="str">
        <f t="shared" si="10"/>
        <v>pitchRate_P1</v>
      </c>
      <c r="F62" t="s">
        <v>34</v>
      </c>
      <c r="G62" s="1" t="s">
        <v>48</v>
      </c>
      <c r="H62" s="1" t="s">
        <v>58</v>
      </c>
      <c r="K62">
        <f t="shared" si="1"/>
        <v>12</v>
      </c>
    </row>
    <row r="63" spans="1:11" x14ac:dyDescent="0.3">
      <c r="A63">
        <f t="shared" si="0"/>
        <v>70</v>
      </c>
      <c r="B63">
        <v>1</v>
      </c>
      <c r="C63" t="s">
        <v>6</v>
      </c>
      <c r="D63" t="s">
        <v>354</v>
      </c>
      <c r="E63" t="str">
        <f t="shared" si="10"/>
        <v>aPitchPMult_P1</v>
      </c>
      <c r="G63" s="1" t="s">
        <v>49</v>
      </c>
      <c r="H63" s="1" t="s">
        <v>58</v>
      </c>
      <c r="K63">
        <f t="shared" si="1"/>
        <v>14</v>
      </c>
    </row>
    <row r="64" spans="1:11" x14ac:dyDescent="0.3">
      <c r="A64">
        <f t="shared" si="0"/>
        <v>71</v>
      </c>
      <c r="B64">
        <v>1</v>
      </c>
      <c r="C64" t="s">
        <v>6</v>
      </c>
      <c r="D64" t="s">
        <v>355</v>
      </c>
      <c r="E64" t="str">
        <f t="shared" si="10"/>
        <v>accPitch0Trim_P1</v>
      </c>
      <c r="G64" s="1" t="s">
        <v>254</v>
      </c>
      <c r="H64" s="1" t="s">
        <v>58</v>
      </c>
      <c r="K64">
        <f t="shared" si="1"/>
        <v>16</v>
      </c>
    </row>
    <row r="65" spans="1:11" x14ac:dyDescent="0.3">
      <c r="A65">
        <f t="shared" si="0"/>
        <v>72</v>
      </c>
      <c r="B65">
        <v>1</v>
      </c>
      <c r="C65" t="s">
        <v>6</v>
      </c>
      <c r="D65" t="s">
        <v>356</v>
      </c>
      <c r="E65" t="str">
        <f t="shared" si="10"/>
        <v>yawPMult_P1</v>
      </c>
      <c r="F65" t="s">
        <v>38</v>
      </c>
      <c r="G65" s="1" t="s">
        <v>50</v>
      </c>
      <c r="H65" s="1" t="s">
        <v>58</v>
      </c>
      <c r="K65">
        <f t="shared" si="1"/>
        <v>11</v>
      </c>
    </row>
    <row r="66" spans="1:11" x14ac:dyDescent="0.3">
      <c r="A66">
        <f t="shared" si="0"/>
        <v>73</v>
      </c>
      <c r="B66">
        <v>1</v>
      </c>
      <c r="C66" t="s">
        <v>6</v>
      </c>
      <c r="D66" t="s">
        <v>357</v>
      </c>
      <c r="E66" t="str">
        <f t="shared" si="10"/>
        <v>yawIMult_P1</v>
      </c>
      <c r="G66" s="1" t="s">
        <v>51</v>
      </c>
      <c r="H66" s="1" t="s">
        <v>58</v>
      </c>
      <c r="K66">
        <f t="shared" si="1"/>
        <v>11</v>
      </c>
    </row>
    <row r="67" spans="1:11" x14ac:dyDescent="0.3">
      <c r="A67">
        <f t="shared" si="0"/>
        <v>74</v>
      </c>
      <c r="B67">
        <v>1</v>
      </c>
      <c r="C67" t="s">
        <v>6</v>
      </c>
      <c r="D67" t="s">
        <v>358</v>
      </c>
      <c r="E67" t="str">
        <f t="shared" si="10"/>
        <v>yawLimit_P1</v>
      </c>
      <c r="F67" t="s">
        <v>33</v>
      </c>
      <c r="G67" s="1" t="s">
        <v>52</v>
      </c>
      <c r="H67" s="1" t="s">
        <v>58</v>
      </c>
      <c r="K67">
        <f t="shared" si="1"/>
        <v>11</v>
      </c>
    </row>
    <row r="68" spans="1:11" x14ac:dyDescent="0.3">
      <c r="A68">
        <f t="shared" si="0"/>
        <v>75</v>
      </c>
      <c r="B68">
        <v>1</v>
      </c>
      <c r="C68" t="s">
        <v>6</v>
      </c>
      <c r="D68" t="s">
        <v>359</v>
      </c>
      <c r="E68" t="str">
        <f t="shared" si="10"/>
        <v>yawRate_P1</v>
      </c>
      <c r="F68" t="s">
        <v>34</v>
      </c>
      <c r="G68" s="1" t="s">
        <v>53</v>
      </c>
      <c r="H68" s="1" t="s">
        <v>58</v>
      </c>
      <c r="K68">
        <f t="shared" si="1"/>
        <v>10</v>
      </c>
    </row>
    <row r="69" spans="1:11" x14ac:dyDescent="0.3">
      <c r="A69">
        <f t="shared" ref="A69:A130" si="11">A68+B69</f>
        <v>76</v>
      </c>
      <c r="B69">
        <v>1</v>
      </c>
      <c r="C69" t="s">
        <v>6</v>
      </c>
      <c r="D69" t="s">
        <v>360</v>
      </c>
      <c r="E69" t="str">
        <f t="shared" si="10"/>
        <v>yawTrim_P1</v>
      </c>
      <c r="G69" s="1" t="s">
        <v>54</v>
      </c>
      <c r="H69" s="1" t="s">
        <v>58</v>
      </c>
      <c r="K69">
        <f t="shared" ref="K69:K130" si="12">LEN(E69)</f>
        <v>10</v>
      </c>
    </row>
    <row r="70" spans="1:11" x14ac:dyDescent="0.3">
      <c r="A70">
        <f t="shared" si="11"/>
        <v>77</v>
      </c>
      <c r="B70">
        <v>1</v>
      </c>
      <c r="C70" t="s">
        <v>6</v>
      </c>
      <c r="D70" t="s">
        <v>361</v>
      </c>
      <c r="E70" t="str">
        <f t="shared" si="10"/>
        <v>aZedPMult_P1</v>
      </c>
      <c r="F70" t="s">
        <v>39</v>
      </c>
      <c r="G70" s="1" t="s">
        <v>55</v>
      </c>
      <c r="H70" s="1" t="s">
        <v>58</v>
      </c>
      <c r="K70">
        <f t="shared" si="12"/>
        <v>12</v>
      </c>
    </row>
    <row r="71" spans="1:11" x14ac:dyDescent="0.3">
      <c r="A71">
        <f t="shared" si="11"/>
        <v>78</v>
      </c>
      <c r="B71">
        <v>1</v>
      </c>
      <c r="C71" t="s">
        <v>6</v>
      </c>
      <c r="D71" t="s">
        <v>362</v>
      </c>
      <c r="E71" t="str">
        <f t="shared" si="10"/>
        <v>aZedIMult_P1</v>
      </c>
      <c r="G71" s="1" t="s">
        <v>56</v>
      </c>
      <c r="H71" s="1" t="s">
        <v>58</v>
      </c>
      <c r="K71">
        <f t="shared" si="12"/>
        <v>12</v>
      </c>
    </row>
    <row r="72" spans="1:11" x14ac:dyDescent="0.3">
      <c r="A72">
        <f t="shared" si="11"/>
        <v>79</v>
      </c>
      <c r="B72">
        <v>1</v>
      </c>
      <c r="C72" t="s">
        <v>6</v>
      </c>
      <c r="D72" t="s">
        <v>363</v>
      </c>
      <c r="E72" t="str">
        <f t="shared" si="10"/>
        <v>aZedLimit_P1</v>
      </c>
      <c r="G72" s="1" t="s">
        <v>57</v>
      </c>
      <c r="H72" s="1" t="s">
        <v>58</v>
      </c>
      <c r="K72">
        <f t="shared" si="12"/>
        <v>12</v>
      </c>
    </row>
    <row r="73" spans="1:11" x14ac:dyDescent="0.3">
      <c r="A73">
        <f t="shared" si="11"/>
        <v>79</v>
      </c>
      <c r="K73">
        <f t="shared" si="12"/>
        <v>0</v>
      </c>
    </row>
    <row r="74" spans="1:11" x14ac:dyDescent="0.3">
      <c r="A74">
        <f t="shared" si="11"/>
        <v>80</v>
      </c>
      <c r="B74">
        <v>1</v>
      </c>
      <c r="C74" t="s">
        <v>6</v>
      </c>
      <c r="D74" t="s">
        <v>364</v>
      </c>
      <c r="E74" t="str">
        <f t="shared" ref="E74:E93" si="13">_xlfn.CONCAT(G74,H74)</f>
        <v>rollPMult_P2</v>
      </c>
      <c r="F74" t="s">
        <v>32</v>
      </c>
      <c r="G74" s="1" t="s">
        <v>40</v>
      </c>
      <c r="H74" s="1" t="s">
        <v>59</v>
      </c>
      <c r="K74">
        <f t="shared" si="12"/>
        <v>12</v>
      </c>
    </row>
    <row r="75" spans="1:11" x14ac:dyDescent="0.3">
      <c r="A75">
        <f t="shared" si="11"/>
        <v>81</v>
      </c>
      <c r="B75">
        <v>1</v>
      </c>
      <c r="C75" t="s">
        <v>6</v>
      </c>
      <c r="D75" t="s">
        <v>341</v>
      </c>
      <c r="E75" t="str">
        <f t="shared" si="13"/>
        <v>rollIMult_P2</v>
      </c>
      <c r="G75" s="1" t="s">
        <v>41</v>
      </c>
      <c r="H75" s="1" t="s">
        <v>59</v>
      </c>
      <c r="K75">
        <f t="shared" si="12"/>
        <v>12</v>
      </c>
    </row>
    <row r="76" spans="1:11" x14ac:dyDescent="0.3">
      <c r="A76">
        <f t="shared" si="11"/>
        <v>82</v>
      </c>
      <c r="B76">
        <v>1</v>
      </c>
      <c r="C76" t="s">
        <v>6</v>
      </c>
      <c r="D76" t="s">
        <v>342</v>
      </c>
      <c r="E76" t="str">
        <f t="shared" si="13"/>
        <v>rollLimit_P2</v>
      </c>
      <c r="F76" t="s">
        <v>33</v>
      </c>
      <c r="G76" s="1" t="s">
        <v>42</v>
      </c>
      <c r="H76" s="1" t="s">
        <v>59</v>
      </c>
      <c r="K76">
        <f t="shared" si="12"/>
        <v>12</v>
      </c>
    </row>
    <row r="77" spans="1:11" x14ac:dyDescent="0.3">
      <c r="A77">
        <f t="shared" si="11"/>
        <v>83</v>
      </c>
      <c r="B77">
        <v>1</v>
      </c>
      <c r="C77" t="s">
        <v>6</v>
      </c>
      <c r="D77" t="s">
        <v>343</v>
      </c>
      <c r="E77" t="str">
        <f t="shared" si="13"/>
        <v>rollRate_P2</v>
      </c>
      <c r="F77" t="s">
        <v>34</v>
      </c>
      <c r="G77" s="1" t="s">
        <v>43</v>
      </c>
      <c r="H77" s="1" t="s">
        <v>59</v>
      </c>
      <c r="K77">
        <f t="shared" si="12"/>
        <v>11</v>
      </c>
    </row>
    <row r="78" spans="1:11" x14ac:dyDescent="0.3">
      <c r="A78">
        <f t="shared" si="11"/>
        <v>84</v>
      </c>
      <c r="B78">
        <v>1</v>
      </c>
      <c r="C78" t="s">
        <v>6</v>
      </c>
      <c r="D78" t="s">
        <v>344</v>
      </c>
      <c r="E78" t="str">
        <f t="shared" si="13"/>
        <v>aRollPMult_P2</v>
      </c>
      <c r="F78" t="s">
        <v>35</v>
      </c>
      <c r="G78" s="1" t="s">
        <v>44</v>
      </c>
      <c r="H78" s="1" t="s">
        <v>59</v>
      </c>
      <c r="K78">
        <f t="shared" si="12"/>
        <v>13</v>
      </c>
    </row>
    <row r="79" spans="1:11" x14ac:dyDescent="0.3">
      <c r="A79">
        <f t="shared" si="11"/>
        <v>85</v>
      </c>
      <c r="B79">
        <v>1</v>
      </c>
      <c r="C79" t="s">
        <v>6</v>
      </c>
      <c r="D79" t="s">
        <v>365</v>
      </c>
      <c r="E79" t="str">
        <f t="shared" si="13"/>
        <v>accRoll0Trim_P2</v>
      </c>
      <c r="F79" t="s">
        <v>36</v>
      </c>
      <c r="G79" s="1" t="s">
        <v>253</v>
      </c>
      <c r="H79" s="1" t="s">
        <v>59</v>
      </c>
      <c r="K79">
        <f t="shared" si="12"/>
        <v>15</v>
      </c>
    </row>
    <row r="80" spans="1:11" x14ac:dyDescent="0.3">
      <c r="A80">
        <f t="shared" si="11"/>
        <v>86</v>
      </c>
      <c r="B80">
        <v>1</v>
      </c>
      <c r="C80" t="s">
        <v>6</v>
      </c>
      <c r="D80" t="s">
        <v>366</v>
      </c>
      <c r="E80" t="str">
        <f t="shared" si="13"/>
        <v>pitchPMult_P2</v>
      </c>
      <c r="F80" t="s">
        <v>37</v>
      </c>
      <c r="G80" s="1" t="s">
        <v>45</v>
      </c>
      <c r="H80" s="1" t="s">
        <v>59</v>
      </c>
      <c r="K80">
        <f t="shared" si="12"/>
        <v>13</v>
      </c>
    </row>
    <row r="81" spans="1:11" x14ac:dyDescent="0.3">
      <c r="A81">
        <f t="shared" si="11"/>
        <v>87</v>
      </c>
      <c r="B81">
        <v>1</v>
      </c>
      <c r="C81" t="s">
        <v>6</v>
      </c>
      <c r="D81" t="s">
        <v>367</v>
      </c>
      <c r="E81" t="str">
        <f t="shared" si="13"/>
        <v>pitchIMult_P2</v>
      </c>
      <c r="G81" s="1" t="s">
        <v>46</v>
      </c>
      <c r="H81" s="1" t="s">
        <v>59</v>
      </c>
      <c r="K81">
        <f t="shared" si="12"/>
        <v>13</v>
      </c>
    </row>
    <row r="82" spans="1:11" x14ac:dyDescent="0.3">
      <c r="A82">
        <f t="shared" si="11"/>
        <v>88</v>
      </c>
      <c r="B82">
        <v>1</v>
      </c>
      <c r="C82" t="s">
        <v>6</v>
      </c>
      <c r="D82" t="s">
        <v>368</v>
      </c>
      <c r="E82" t="str">
        <f t="shared" si="13"/>
        <v>pitchLimit_P2</v>
      </c>
      <c r="F82" t="s">
        <v>33</v>
      </c>
      <c r="G82" s="1" t="s">
        <v>47</v>
      </c>
      <c r="H82" s="1" t="s">
        <v>59</v>
      </c>
      <c r="K82">
        <f t="shared" si="12"/>
        <v>13</v>
      </c>
    </row>
    <row r="83" spans="1:11" x14ac:dyDescent="0.3">
      <c r="A83">
        <f t="shared" si="11"/>
        <v>89</v>
      </c>
      <c r="B83">
        <v>1</v>
      </c>
      <c r="C83" t="s">
        <v>6</v>
      </c>
      <c r="D83" t="s">
        <v>369</v>
      </c>
      <c r="E83" t="str">
        <f t="shared" si="13"/>
        <v>pitchRate_P2</v>
      </c>
      <c r="F83" t="s">
        <v>34</v>
      </c>
      <c r="G83" s="1" t="s">
        <v>48</v>
      </c>
      <c r="H83" s="1" t="s">
        <v>59</v>
      </c>
      <c r="K83">
        <f t="shared" si="12"/>
        <v>12</v>
      </c>
    </row>
    <row r="84" spans="1:11" x14ac:dyDescent="0.3">
      <c r="A84">
        <f t="shared" si="11"/>
        <v>90</v>
      </c>
      <c r="B84">
        <v>1</v>
      </c>
      <c r="C84" t="s">
        <v>6</v>
      </c>
      <c r="D84" t="s">
        <v>370</v>
      </c>
      <c r="E84" t="str">
        <f t="shared" si="13"/>
        <v>aPitchPMult_P2</v>
      </c>
      <c r="G84" s="1" t="s">
        <v>49</v>
      </c>
      <c r="H84" s="1" t="s">
        <v>59</v>
      </c>
      <c r="K84">
        <f t="shared" si="12"/>
        <v>14</v>
      </c>
    </row>
    <row r="85" spans="1:11" x14ac:dyDescent="0.3">
      <c r="A85">
        <f t="shared" si="11"/>
        <v>91</v>
      </c>
      <c r="B85">
        <v>1</v>
      </c>
      <c r="C85" t="s">
        <v>6</v>
      </c>
      <c r="D85" t="s">
        <v>371</v>
      </c>
      <c r="E85" t="str">
        <f t="shared" si="13"/>
        <v>accPitch0Trim_P2</v>
      </c>
      <c r="G85" s="1" t="s">
        <v>254</v>
      </c>
      <c r="H85" s="1" t="s">
        <v>59</v>
      </c>
      <c r="K85">
        <f t="shared" si="12"/>
        <v>16</v>
      </c>
    </row>
    <row r="86" spans="1:11" x14ac:dyDescent="0.3">
      <c r="A86">
        <f t="shared" si="11"/>
        <v>92</v>
      </c>
      <c r="B86">
        <v>1</v>
      </c>
      <c r="C86" t="s">
        <v>6</v>
      </c>
      <c r="D86" t="s">
        <v>372</v>
      </c>
      <c r="E86" t="str">
        <f t="shared" si="13"/>
        <v>yawPMult_P2</v>
      </c>
      <c r="F86" t="s">
        <v>38</v>
      </c>
      <c r="G86" s="1" t="s">
        <v>50</v>
      </c>
      <c r="H86" s="1" t="s">
        <v>59</v>
      </c>
      <c r="K86">
        <f t="shared" si="12"/>
        <v>11</v>
      </c>
    </row>
    <row r="87" spans="1:11" x14ac:dyDescent="0.3">
      <c r="A87">
        <f t="shared" si="11"/>
        <v>93</v>
      </c>
      <c r="B87">
        <v>1</v>
      </c>
      <c r="C87" t="s">
        <v>6</v>
      </c>
      <c r="D87" t="s">
        <v>373</v>
      </c>
      <c r="E87" t="str">
        <f t="shared" si="13"/>
        <v>yawIMult_P2</v>
      </c>
      <c r="G87" s="1" t="s">
        <v>51</v>
      </c>
      <c r="H87" s="1" t="s">
        <v>59</v>
      </c>
      <c r="K87">
        <f t="shared" si="12"/>
        <v>11</v>
      </c>
    </row>
    <row r="88" spans="1:11" x14ac:dyDescent="0.3">
      <c r="A88">
        <f t="shared" si="11"/>
        <v>94</v>
      </c>
      <c r="B88">
        <v>1</v>
      </c>
      <c r="C88" t="s">
        <v>6</v>
      </c>
      <c r="D88" t="s">
        <v>374</v>
      </c>
      <c r="E88" t="str">
        <f t="shared" si="13"/>
        <v>yawLimit_P2</v>
      </c>
      <c r="F88" t="s">
        <v>33</v>
      </c>
      <c r="G88" s="1" t="s">
        <v>52</v>
      </c>
      <c r="H88" s="1" t="s">
        <v>59</v>
      </c>
      <c r="K88">
        <f t="shared" si="12"/>
        <v>11</v>
      </c>
    </row>
    <row r="89" spans="1:11" x14ac:dyDescent="0.3">
      <c r="A89">
        <f t="shared" si="11"/>
        <v>95</v>
      </c>
      <c r="B89">
        <v>1</v>
      </c>
      <c r="C89" t="s">
        <v>6</v>
      </c>
      <c r="D89" t="s">
        <v>375</v>
      </c>
      <c r="E89" t="str">
        <f t="shared" si="13"/>
        <v>yawRate_P2</v>
      </c>
      <c r="F89" t="s">
        <v>34</v>
      </c>
      <c r="G89" s="1" t="s">
        <v>53</v>
      </c>
      <c r="H89" s="1" t="s">
        <v>59</v>
      </c>
      <c r="K89">
        <f t="shared" si="12"/>
        <v>10</v>
      </c>
    </row>
    <row r="90" spans="1:11" x14ac:dyDescent="0.3">
      <c r="A90">
        <f t="shared" si="11"/>
        <v>96</v>
      </c>
      <c r="B90">
        <v>1</v>
      </c>
      <c r="C90" t="s">
        <v>6</v>
      </c>
      <c r="D90" t="s">
        <v>376</v>
      </c>
      <c r="E90" t="str">
        <f t="shared" si="13"/>
        <v>yawTrim_P2</v>
      </c>
      <c r="G90" s="1" t="s">
        <v>54</v>
      </c>
      <c r="H90" s="1" t="s">
        <v>59</v>
      </c>
      <c r="K90">
        <f t="shared" si="12"/>
        <v>10</v>
      </c>
    </row>
    <row r="91" spans="1:11" x14ac:dyDescent="0.3">
      <c r="A91">
        <f t="shared" si="11"/>
        <v>97</v>
      </c>
      <c r="B91">
        <v>1</v>
      </c>
      <c r="C91" t="s">
        <v>6</v>
      </c>
      <c r="D91" t="s">
        <v>377</v>
      </c>
      <c r="E91" t="str">
        <f t="shared" si="13"/>
        <v>aZedPMult_P2</v>
      </c>
      <c r="F91" t="s">
        <v>39</v>
      </c>
      <c r="G91" s="1" t="s">
        <v>55</v>
      </c>
      <c r="H91" s="1" t="s">
        <v>59</v>
      </c>
      <c r="K91">
        <f t="shared" si="12"/>
        <v>12</v>
      </c>
    </row>
    <row r="92" spans="1:11" x14ac:dyDescent="0.3">
      <c r="A92">
        <f t="shared" si="11"/>
        <v>98</v>
      </c>
      <c r="B92">
        <v>1</v>
      </c>
      <c r="C92" t="s">
        <v>6</v>
      </c>
      <c r="D92" t="s">
        <v>378</v>
      </c>
      <c r="E92" t="str">
        <f t="shared" si="13"/>
        <v>aZedIMult_P2</v>
      </c>
      <c r="G92" s="1" t="s">
        <v>56</v>
      </c>
      <c r="H92" s="1" t="s">
        <v>59</v>
      </c>
      <c r="K92">
        <f t="shared" si="12"/>
        <v>12</v>
      </c>
    </row>
    <row r="93" spans="1:11" x14ac:dyDescent="0.3">
      <c r="A93">
        <f t="shared" si="11"/>
        <v>99</v>
      </c>
      <c r="B93">
        <v>1</v>
      </c>
      <c r="C93" t="s">
        <v>6</v>
      </c>
      <c r="D93" t="s">
        <v>379</v>
      </c>
      <c r="E93" t="str">
        <f t="shared" si="13"/>
        <v>aZedLimit_P2</v>
      </c>
      <c r="G93" s="1" t="s">
        <v>57</v>
      </c>
      <c r="H93" s="1" t="s">
        <v>59</v>
      </c>
      <c r="K93">
        <f t="shared" si="12"/>
        <v>12</v>
      </c>
    </row>
    <row r="94" spans="1:11" x14ac:dyDescent="0.3">
      <c r="A94">
        <f t="shared" si="11"/>
        <v>99</v>
      </c>
      <c r="K94">
        <f t="shared" si="12"/>
        <v>0</v>
      </c>
    </row>
    <row r="95" spans="1:11" x14ac:dyDescent="0.3">
      <c r="A95">
        <f t="shared" si="11"/>
        <v>99</v>
      </c>
      <c r="F95" t="s">
        <v>63</v>
      </c>
      <c r="K95">
        <f t="shared" si="12"/>
        <v>0</v>
      </c>
    </row>
    <row r="96" spans="1:11" x14ac:dyDescent="0.3">
      <c r="A96">
        <f t="shared" si="11"/>
        <v>103</v>
      </c>
      <c r="B96">
        <v>4</v>
      </c>
      <c r="C96" t="s">
        <v>64</v>
      </c>
      <c r="D96" t="s">
        <v>380</v>
      </c>
      <c r="E96" t="str">
        <f>_xlfn.CONCAT(G96,H96,I96)</f>
        <v>rawLimits_P1_ROL</v>
      </c>
      <c r="G96" s="1" t="s">
        <v>65</v>
      </c>
      <c r="H96" s="1" t="s">
        <v>58</v>
      </c>
      <c r="I96" s="1" t="s">
        <v>251</v>
      </c>
      <c r="K96">
        <f t="shared" si="12"/>
        <v>16</v>
      </c>
    </row>
    <row r="97" spans="1:11" x14ac:dyDescent="0.3">
      <c r="A97">
        <f t="shared" si="11"/>
        <v>107</v>
      </c>
      <c r="B97">
        <v>4</v>
      </c>
      <c r="C97" t="s">
        <v>64</v>
      </c>
      <c r="D97" t="s">
        <v>381</v>
      </c>
      <c r="E97" t="str">
        <f>_xlfn.CONCAT(G97,H97,I97)</f>
        <v>rawLimits_P1_PIT</v>
      </c>
      <c r="G97" s="1" t="s">
        <v>65</v>
      </c>
      <c r="H97" s="1" t="s">
        <v>58</v>
      </c>
      <c r="I97" s="1" t="s">
        <v>252</v>
      </c>
      <c r="K97">
        <f t="shared" si="12"/>
        <v>16</v>
      </c>
    </row>
    <row r="98" spans="1:11" x14ac:dyDescent="0.3">
      <c r="A98">
        <f t="shared" si="11"/>
        <v>111</v>
      </c>
      <c r="B98">
        <v>4</v>
      </c>
      <c r="C98" t="s">
        <v>64</v>
      </c>
      <c r="D98" t="s">
        <v>382</v>
      </c>
      <c r="E98" t="str">
        <f t="shared" ref="E98:E102" si="14">_xlfn.CONCAT(G98,H98,I98)</f>
        <v>rawLimits_P1_YAW</v>
      </c>
      <c r="G98" s="1" t="s">
        <v>65</v>
      </c>
      <c r="H98" s="1" t="s">
        <v>58</v>
      </c>
      <c r="I98" s="1" t="s">
        <v>68</v>
      </c>
      <c r="K98">
        <f t="shared" si="12"/>
        <v>16</v>
      </c>
    </row>
    <row r="99" spans="1:11" x14ac:dyDescent="0.3">
      <c r="A99">
        <f t="shared" si="11"/>
        <v>115</v>
      </c>
      <c r="B99">
        <v>4</v>
      </c>
      <c r="C99" t="s">
        <v>64</v>
      </c>
      <c r="D99" t="s">
        <v>383</v>
      </c>
      <c r="E99" t="str">
        <f t="shared" si="14"/>
        <v>rawLimits_P1_ZED</v>
      </c>
      <c r="G99" s="1" t="s">
        <v>65</v>
      </c>
      <c r="H99" s="1" t="s">
        <v>58</v>
      </c>
      <c r="I99" s="1" t="s">
        <v>69</v>
      </c>
      <c r="K99">
        <f t="shared" si="12"/>
        <v>16</v>
      </c>
    </row>
    <row r="100" spans="1:11" x14ac:dyDescent="0.3">
      <c r="A100">
        <f t="shared" si="11"/>
        <v>119</v>
      </c>
      <c r="B100">
        <v>4</v>
      </c>
      <c r="C100" t="s">
        <v>64</v>
      </c>
      <c r="D100" t="s">
        <v>384</v>
      </c>
      <c r="E100" t="str">
        <f t="shared" si="14"/>
        <v>rawLimits_P2_ROL</v>
      </c>
      <c r="G100" s="1" t="s">
        <v>65</v>
      </c>
      <c r="H100" s="1" t="s">
        <v>59</v>
      </c>
      <c r="I100" s="1" t="s">
        <v>251</v>
      </c>
      <c r="K100">
        <f t="shared" si="12"/>
        <v>16</v>
      </c>
    </row>
    <row r="101" spans="1:11" x14ac:dyDescent="0.3">
      <c r="A101">
        <f t="shared" si="11"/>
        <v>123</v>
      </c>
      <c r="B101">
        <v>4</v>
      </c>
      <c r="C101" t="s">
        <v>64</v>
      </c>
      <c r="D101" t="s">
        <v>385</v>
      </c>
      <c r="E101" t="str">
        <f t="shared" si="14"/>
        <v>rawLimits_P2_PIT</v>
      </c>
      <c r="G101" s="1" t="s">
        <v>65</v>
      </c>
      <c r="H101" s="1" t="s">
        <v>59</v>
      </c>
      <c r="I101" s="1" t="s">
        <v>252</v>
      </c>
      <c r="K101">
        <f t="shared" si="12"/>
        <v>16</v>
      </c>
    </row>
    <row r="102" spans="1:11" x14ac:dyDescent="0.3">
      <c r="A102">
        <f t="shared" si="11"/>
        <v>127</v>
      </c>
      <c r="B102">
        <v>4</v>
      </c>
      <c r="C102" t="s">
        <v>64</v>
      </c>
      <c r="D102" t="s">
        <v>386</v>
      </c>
      <c r="E102" t="str">
        <f t="shared" si="14"/>
        <v>rawLimits_P2_YAW</v>
      </c>
      <c r="G102" s="1" t="s">
        <v>65</v>
      </c>
      <c r="H102" s="1" t="s">
        <v>59</v>
      </c>
      <c r="I102" s="1" t="s">
        <v>68</v>
      </c>
      <c r="K102">
        <f t="shared" si="12"/>
        <v>16</v>
      </c>
    </row>
    <row r="103" spans="1:11" x14ac:dyDescent="0.3">
      <c r="A103">
        <f t="shared" si="11"/>
        <v>131</v>
      </c>
      <c r="B103">
        <v>4</v>
      </c>
      <c r="C103" t="s">
        <v>64</v>
      </c>
      <c r="D103" t="s">
        <v>387</v>
      </c>
      <c r="E103" t="str">
        <f t="shared" ref="E103" si="15">_xlfn.CONCAT(G103,H103,I103)</f>
        <v>rawLimits_P2_ZED</v>
      </c>
      <c r="G103" s="1" t="s">
        <v>65</v>
      </c>
      <c r="H103" s="1" t="s">
        <v>59</v>
      </c>
      <c r="I103" s="1" t="s">
        <v>69</v>
      </c>
      <c r="K103">
        <f t="shared" si="12"/>
        <v>16</v>
      </c>
    </row>
    <row r="104" spans="1:11" x14ac:dyDescent="0.3">
      <c r="A104">
        <f t="shared" si="11"/>
        <v>131</v>
      </c>
      <c r="K104">
        <f t="shared" si="12"/>
        <v>0</v>
      </c>
    </row>
    <row r="105" spans="1:11" x14ac:dyDescent="0.3">
      <c r="A105">
        <f t="shared" si="11"/>
        <v>131</v>
      </c>
      <c r="F105" t="s">
        <v>70</v>
      </c>
      <c r="K105">
        <f t="shared" si="12"/>
        <v>0</v>
      </c>
    </row>
    <row r="106" spans="1:11" x14ac:dyDescent="0.3">
      <c r="A106">
        <f t="shared" si="11"/>
        <v>135</v>
      </c>
      <c r="B106">
        <v>4</v>
      </c>
      <c r="C106" t="s">
        <v>64</v>
      </c>
      <c r="D106" t="s">
        <v>388</v>
      </c>
      <c r="E106" t="str">
        <f t="shared" ref="E106:E113" si="16">_xlfn.CONCAT(G106,H106,I106)</f>
        <v>rawICnst_P1_ROL</v>
      </c>
      <c r="G106" s="1" t="s">
        <v>255</v>
      </c>
      <c r="H106" s="1" t="s">
        <v>58</v>
      </c>
      <c r="I106" s="1" t="s">
        <v>251</v>
      </c>
      <c r="K106">
        <f t="shared" si="12"/>
        <v>15</v>
      </c>
    </row>
    <row r="107" spans="1:11" x14ac:dyDescent="0.3">
      <c r="A107">
        <f t="shared" si="11"/>
        <v>139</v>
      </c>
      <c r="B107">
        <v>4</v>
      </c>
      <c r="C107" t="s">
        <v>64</v>
      </c>
      <c r="D107" t="s">
        <v>389</v>
      </c>
      <c r="E107" t="str">
        <f t="shared" si="16"/>
        <v>rawICnst_P1_PIT</v>
      </c>
      <c r="G107" s="1" t="s">
        <v>255</v>
      </c>
      <c r="H107" s="1" t="s">
        <v>58</v>
      </c>
      <c r="I107" s="1" t="s">
        <v>252</v>
      </c>
      <c r="K107">
        <f t="shared" si="12"/>
        <v>15</v>
      </c>
    </row>
    <row r="108" spans="1:11" x14ac:dyDescent="0.3">
      <c r="A108">
        <f t="shared" si="11"/>
        <v>143</v>
      </c>
      <c r="B108">
        <v>4</v>
      </c>
      <c r="C108" t="s">
        <v>64</v>
      </c>
      <c r="D108" t="s">
        <v>390</v>
      </c>
      <c r="E108" t="str">
        <f t="shared" si="16"/>
        <v>rawICnst_P1_YAW</v>
      </c>
      <c r="G108" s="1" t="s">
        <v>255</v>
      </c>
      <c r="H108" s="1" t="s">
        <v>58</v>
      </c>
      <c r="I108" s="1" t="s">
        <v>68</v>
      </c>
      <c r="K108">
        <f t="shared" si="12"/>
        <v>15</v>
      </c>
    </row>
    <row r="109" spans="1:11" x14ac:dyDescent="0.3">
      <c r="A109">
        <f t="shared" si="11"/>
        <v>147</v>
      </c>
      <c r="B109">
        <v>4</v>
      </c>
      <c r="C109" t="s">
        <v>64</v>
      </c>
      <c r="D109" t="s">
        <v>391</v>
      </c>
      <c r="E109" t="str">
        <f t="shared" si="16"/>
        <v>rawICnst_P1_ZED</v>
      </c>
      <c r="G109" s="1" t="s">
        <v>255</v>
      </c>
      <c r="H109" s="1" t="s">
        <v>58</v>
      </c>
      <c r="I109" s="1" t="s">
        <v>69</v>
      </c>
      <c r="K109">
        <f t="shared" si="12"/>
        <v>15</v>
      </c>
    </row>
    <row r="110" spans="1:11" x14ac:dyDescent="0.3">
      <c r="A110">
        <f t="shared" si="11"/>
        <v>151</v>
      </c>
      <c r="B110">
        <v>4</v>
      </c>
      <c r="C110" t="s">
        <v>64</v>
      </c>
      <c r="D110" t="s">
        <v>392</v>
      </c>
      <c r="E110" t="str">
        <f t="shared" si="16"/>
        <v>rawICnst_P2_ROL</v>
      </c>
      <c r="G110" s="1" t="s">
        <v>255</v>
      </c>
      <c r="H110" s="1" t="s">
        <v>59</v>
      </c>
      <c r="I110" s="1" t="s">
        <v>251</v>
      </c>
      <c r="K110">
        <f t="shared" si="12"/>
        <v>15</v>
      </c>
    </row>
    <row r="111" spans="1:11" x14ac:dyDescent="0.3">
      <c r="A111">
        <f t="shared" si="11"/>
        <v>155</v>
      </c>
      <c r="B111">
        <v>4</v>
      </c>
      <c r="C111" t="s">
        <v>64</v>
      </c>
      <c r="D111" t="s">
        <v>393</v>
      </c>
      <c r="E111" t="str">
        <f t="shared" si="16"/>
        <v>rawICnst_P2_PIT</v>
      </c>
      <c r="G111" s="1" t="s">
        <v>255</v>
      </c>
      <c r="H111" s="1" t="s">
        <v>59</v>
      </c>
      <c r="I111" s="1" t="s">
        <v>252</v>
      </c>
      <c r="K111">
        <f t="shared" si="12"/>
        <v>15</v>
      </c>
    </row>
    <row r="112" spans="1:11" x14ac:dyDescent="0.3">
      <c r="A112">
        <f t="shared" si="11"/>
        <v>159</v>
      </c>
      <c r="B112">
        <v>4</v>
      </c>
      <c r="C112" t="s">
        <v>64</v>
      </c>
      <c r="D112" t="s">
        <v>394</v>
      </c>
      <c r="E112" t="str">
        <f t="shared" si="16"/>
        <v>rawICnst_P2_YAW</v>
      </c>
      <c r="G112" s="1" t="s">
        <v>255</v>
      </c>
      <c r="H112" s="1" t="s">
        <v>59</v>
      </c>
      <c r="I112" s="1" t="s">
        <v>68</v>
      </c>
      <c r="K112">
        <f t="shared" si="12"/>
        <v>15</v>
      </c>
    </row>
    <row r="113" spans="1:11" x14ac:dyDescent="0.3">
      <c r="A113">
        <f t="shared" si="11"/>
        <v>163</v>
      </c>
      <c r="B113">
        <v>4</v>
      </c>
      <c r="C113" t="s">
        <v>64</v>
      </c>
      <c r="D113" t="s">
        <v>395</v>
      </c>
      <c r="E113" t="str">
        <f t="shared" si="16"/>
        <v>rawICnst_P2_ZED</v>
      </c>
      <c r="G113" s="1" t="s">
        <v>255</v>
      </c>
      <c r="H113" s="1" t="s">
        <v>59</v>
      </c>
      <c r="I113" s="1" t="s">
        <v>69</v>
      </c>
      <c r="K113">
        <f t="shared" si="12"/>
        <v>15</v>
      </c>
    </row>
    <row r="114" spans="1:11" x14ac:dyDescent="0.3">
      <c r="A114">
        <f t="shared" si="11"/>
        <v>163</v>
      </c>
      <c r="K114">
        <f t="shared" si="12"/>
        <v>0</v>
      </c>
    </row>
    <row r="115" spans="1:11" x14ac:dyDescent="0.3">
      <c r="A115">
        <f t="shared" si="11"/>
        <v>163</v>
      </c>
      <c r="F115" t="s">
        <v>71</v>
      </c>
      <c r="K115">
        <f t="shared" si="12"/>
        <v>0</v>
      </c>
    </row>
    <row r="116" spans="1:11" x14ac:dyDescent="0.3">
      <c r="A116">
        <f t="shared" si="11"/>
        <v>165</v>
      </c>
      <c r="B116">
        <v>2</v>
      </c>
      <c r="C116" t="s">
        <v>72</v>
      </c>
      <c r="D116" t="str">
        <f>_xlfn.CONCAT("config.",E116)</f>
        <v>config.pwrTriggerActual</v>
      </c>
      <c r="E116" t="s">
        <v>256</v>
      </c>
      <c r="F116" t="s">
        <v>73</v>
      </c>
      <c r="K116">
        <f t="shared" si="12"/>
        <v>16</v>
      </c>
    </row>
    <row r="117" spans="1:11" x14ac:dyDescent="0.3">
      <c r="A117">
        <f t="shared" si="11"/>
        <v>165</v>
      </c>
      <c r="K117">
        <f t="shared" si="12"/>
        <v>0</v>
      </c>
    </row>
    <row r="118" spans="1:11" x14ac:dyDescent="0.3">
      <c r="A118">
        <f t="shared" si="11"/>
        <v>165</v>
      </c>
      <c r="F118" t="s">
        <v>74</v>
      </c>
      <c r="K118">
        <f t="shared" si="12"/>
        <v>0</v>
      </c>
    </row>
    <row r="119" spans="1:11" x14ac:dyDescent="0.3">
      <c r="A119">
        <f t="shared" si="11"/>
        <v>166</v>
      </c>
      <c r="B119">
        <v>1</v>
      </c>
      <c r="C119" t="s">
        <v>6</v>
      </c>
      <c r="D119" t="str">
        <f>_xlfn.CONCAT("config.",E119)</f>
        <v>config.orientationP2</v>
      </c>
      <c r="E119" t="s">
        <v>83</v>
      </c>
      <c r="F119" t="s">
        <v>75</v>
      </c>
      <c r="K119">
        <f t="shared" si="12"/>
        <v>13</v>
      </c>
    </row>
    <row r="120" spans="1:11" x14ac:dyDescent="0.3">
      <c r="A120">
        <f t="shared" si="11"/>
        <v>167</v>
      </c>
      <c r="B120">
        <v>1</v>
      </c>
      <c r="C120" t="s">
        <v>6</v>
      </c>
      <c r="D120" t="str">
        <f t="shared" ref="D120:D129" si="17">_xlfn.CONCAT("config.",E120)</f>
        <v>config.p1Reference</v>
      </c>
      <c r="E120" t="s">
        <v>84</v>
      </c>
      <c r="F120" t="s">
        <v>172</v>
      </c>
      <c r="K120">
        <f t="shared" si="12"/>
        <v>11</v>
      </c>
    </row>
    <row r="121" spans="1:11" x14ac:dyDescent="0.3">
      <c r="A121">
        <f t="shared" si="11"/>
        <v>168</v>
      </c>
      <c r="B121">
        <v>1</v>
      </c>
      <c r="C121" t="s">
        <v>6</v>
      </c>
      <c r="D121" t="str">
        <f t="shared" si="17"/>
        <v>config.armMode</v>
      </c>
      <c r="E121" t="s">
        <v>85</v>
      </c>
      <c r="F121" t="s">
        <v>76</v>
      </c>
      <c r="K121">
        <f t="shared" si="12"/>
        <v>7</v>
      </c>
    </row>
    <row r="122" spans="1:11" x14ac:dyDescent="0.3">
      <c r="A122">
        <f t="shared" si="11"/>
        <v>169</v>
      </c>
      <c r="B122">
        <v>1</v>
      </c>
      <c r="C122" t="s">
        <v>6</v>
      </c>
      <c r="D122" t="str">
        <f t="shared" si="17"/>
        <v>config.disarmTimer</v>
      </c>
      <c r="E122" t="s">
        <v>86</v>
      </c>
      <c r="F122" t="s">
        <v>77</v>
      </c>
      <c r="K122">
        <f t="shared" si="12"/>
        <v>11</v>
      </c>
    </row>
    <row r="123" spans="1:11" x14ac:dyDescent="0.3">
      <c r="A123">
        <f t="shared" si="11"/>
        <v>170</v>
      </c>
      <c r="B123">
        <v>1</v>
      </c>
      <c r="C123" t="s">
        <v>6</v>
      </c>
      <c r="D123" t="str">
        <f t="shared" si="17"/>
        <v>config.powerTrigger</v>
      </c>
      <c r="E123" t="s">
        <v>87</v>
      </c>
      <c r="F123" t="s">
        <v>173</v>
      </c>
      <c r="K123">
        <f t="shared" si="12"/>
        <v>12</v>
      </c>
    </row>
    <row r="124" spans="1:11" x14ac:dyDescent="0.3">
      <c r="A124">
        <f t="shared" si="11"/>
        <v>171</v>
      </c>
      <c r="B124">
        <v>1</v>
      </c>
      <c r="C124" t="s">
        <v>6</v>
      </c>
      <c r="D124" t="str">
        <f t="shared" si="17"/>
        <v>config.mpu60x0LPF</v>
      </c>
      <c r="E124" t="s">
        <v>88</v>
      </c>
      <c r="F124" t="s">
        <v>174</v>
      </c>
      <c r="K124">
        <f t="shared" si="12"/>
        <v>10</v>
      </c>
    </row>
    <row r="125" spans="1:11" x14ac:dyDescent="0.3">
      <c r="A125">
        <f t="shared" si="11"/>
        <v>172</v>
      </c>
      <c r="B125">
        <v>1</v>
      </c>
      <c r="C125" t="s">
        <v>6</v>
      </c>
      <c r="D125" t="str">
        <f t="shared" si="17"/>
        <v>config.accLPF</v>
      </c>
      <c r="E125" t="s">
        <v>89</v>
      </c>
      <c r="F125" t="s">
        <v>78</v>
      </c>
      <c r="K125">
        <f t="shared" si="12"/>
        <v>6</v>
      </c>
    </row>
    <row r="126" spans="1:11" x14ac:dyDescent="0.3">
      <c r="A126">
        <f t="shared" si="11"/>
        <v>173</v>
      </c>
      <c r="B126">
        <v>1</v>
      </c>
      <c r="C126" t="s">
        <v>6</v>
      </c>
      <c r="D126" t="str">
        <f t="shared" si="17"/>
        <v>config.gyroLPF</v>
      </c>
      <c r="E126" t="s">
        <v>90</v>
      </c>
      <c r="F126" t="s">
        <v>79</v>
      </c>
      <c r="K126">
        <f t="shared" si="12"/>
        <v>7</v>
      </c>
    </row>
    <row r="127" spans="1:11" x14ac:dyDescent="0.3">
      <c r="A127">
        <f t="shared" si="11"/>
        <v>174</v>
      </c>
      <c r="B127">
        <v>1</v>
      </c>
      <c r="C127" t="s">
        <v>6</v>
      </c>
      <c r="D127" t="str">
        <f t="shared" si="17"/>
        <v>config.cfFactor</v>
      </c>
      <c r="E127" t="s">
        <v>91</v>
      </c>
      <c r="F127" t="s">
        <v>80</v>
      </c>
      <c r="K127">
        <f t="shared" si="12"/>
        <v>8</v>
      </c>
    </row>
    <row r="128" spans="1:11" x14ac:dyDescent="0.3">
      <c r="A128">
        <f t="shared" si="11"/>
        <v>175</v>
      </c>
      <c r="B128">
        <v>1</v>
      </c>
      <c r="C128" t="s">
        <v>6</v>
      </c>
      <c r="D128" t="str">
        <f t="shared" si="17"/>
        <v>config.preset</v>
      </c>
      <c r="E128" t="s">
        <v>92</v>
      </c>
      <c r="F128" t="s">
        <v>81</v>
      </c>
      <c r="K128">
        <f t="shared" si="12"/>
        <v>6</v>
      </c>
    </row>
    <row r="129" spans="1:11" x14ac:dyDescent="0.3">
      <c r="A129">
        <f t="shared" si="11"/>
        <v>176</v>
      </c>
      <c r="B129">
        <v>1</v>
      </c>
      <c r="C129" t="s">
        <v>6</v>
      </c>
      <c r="D129" t="str">
        <f t="shared" si="17"/>
        <v>config.buzzer</v>
      </c>
      <c r="E129" t="s">
        <v>93</v>
      </c>
      <c r="F129" t="s">
        <v>82</v>
      </c>
      <c r="K129">
        <f t="shared" si="12"/>
        <v>6</v>
      </c>
    </row>
    <row r="130" spans="1:11" x14ac:dyDescent="0.3">
      <c r="A130">
        <f t="shared" si="11"/>
        <v>176</v>
      </c>
      <c r="K130">
        <f t="shared" si="12"/>
        <v>0</v>
      </c>
    </row>
    <row r="131" spans="1:11" x14ac:dyDescent="0.3">
      <c r="A131">
        <f t="shared" ref="A131:A194" si="18">A130+B131</f>
        <v>176</v>
      </c>
      <c r="F131" t="s">
        <v>94</v>
      </c>
      <c r="K131">
        <f t="shared" ref="K131:K194" si="19">LEN(E131)</f>
        <v>0</v>
      </c>
    </row>
    <row r="132" spans="1:11" x14ac:dyDescent="0.3">
      <c r="A132">
        <f t="shared" si="18"/>
        <v>176</v>
      </c>
      <c r="F132" t="s">
        <v>95</v>
      </c>
      <c r="K132">
        <f t="shared" si="19"/>
        <v>0</v>
      </c>
    </row>
    <row r="133" spans="1:11" x14ac:dyDescent="0.3">
      <c r="A133">
        <f t="shared" si="18"/>
        <v>178</v>
      </c>
      <c r="B133">
        <v>2</v>
      </c>
      <c r="C133" t="s">
        <v>17</v>
      </c>
      <c r="D133" t="s">
        <v>396</v>
      </c>
      <c r="E133" t="str">
        <f>_xlfn.CONCAT(G133,H133)</f>
        <v>p1Value_01</v>
      </c>
      <c r="F133" t="s">
        <v>96</v>
      </c>
      <c r="G133" s="1" t="s">
        <v>123</v>
      </c>
      <c r="H133" s="1" t="s">
        <v>163</v>
      </c>
      <c r="K133">
        <f t="shared" si="19"/>
        <v>10</v>
      </c>
    </row>
    <row r="134" spans="1:11" x14ac:dyDescent="0.3">
      <c r="A134">
        <f t="shared" si="18"/>
        <v>180</v>
      </c>
      <c r="B134">
        <v>2</v>
      </c>
      <c r="C134" t="s">
        <v>17</v>
      </c>
      <c r="D134" t="s">
        <v>397</v>
      </c>
      <c r="E134" t="str">
        <f t="shared" ref="E134:E164" si="20">_xlfn.CONCAT(G134,H134)</f>
        <v>p2Value_01</v>
      </c>
      <c r="F134" t="s">
        <v>97</v>
      </c>
      <c r="G134" s="1" t="s">
        <v>124</v>
      </c>
      <c r="H134" s="1" t="s">
        <v>163</v>
      </c>
      <c r="K134">
        <f t="shared" si="19"/>
        <v>10</v>
      </c>
    </row>
    <row r="135" spans="1:11" x14ac:dyDescent="0.3">
      <c r="A135">
        <f t="shared" si="18"/>
        <v>181</v>
      </c>
      <c r="B135">
        <v>1</v>
      </c>
      <c r="C135" t="s">
        <v>6</v>
      </c>
      <c r="D135" t="s">
        <v>398</v>
      </c>
      <c r="E135" t="str">
        <f t="shared" si="20"/>
        <v>motorMarker_01</v>
      </c>
      <c r="F135" t="s">
        <v>98</v>
      </c>
      <c r="G135" s="1" t="s">
        <v>125</v>
      </c>
      <c r="H135" s="1" t="s">
        <v>163</v>
      </c>
      <c r="K135">
        <f t="shared" si="19"/>
        <v>14</v>
      </c>
    </row>
    <row r="136" spans="1:11" x14ac:dyDescent="0.3">
      <c r="A136">
        <f t="shared" si="18"/>
        <v>182</v>
      </c>
      <c r="B136">
        <v>1</v>
      </c>
      <c r="C136" t="s">
        <v>6</v>
      </c>
      <c r="D136" t="s">
        <v>399</v>
      </c>
      <c r="E136" t="str">
        <f t="shared" si="20"/>
        <v>p1ThrottleVol_01</v>
      </c>
      <c r="F136" t="s">
        <v>99</v>
      </c>
      <c r="G136" s="1" t="s">
        <v>257</v>
      </c>
      <c r="H136" s="1" t="s">
        <v>163</v>
      </c>
      <c r="K136">
        <f t="shared" si="19"/>
        <v>16</v>
      </c>
    </row>
    <row r="137" spans="1:11" x14ac:dyDescent="0.3">
      <c r="A137">
        <f t="shared" si="18"/>
        <v>183</v>
      </c>
      <c r="B137">
        <v>1</v>
      </c>
      <c r="C137" t="s">
        <v>6</v>
      </c>
      <c r="D137" t="s">
        <v>400</v>
      </c>
      <c r="E137" t="str">
        <f t="shared" si="20"/>
        <v>p2ThrottleVol_01</v>
      </c>
      <c r="F137" t="s">
        <v>100</v>
      </c>
      <c r="G137" s="1" t="s">
        <v>258</v>
      </c>
      <c r="H137" s="1" t="s">
        <v>163</v>
      </c>
      <c r="K137">
        <f t="shared" si="19"/>
        <v>16</v>
      </c>
    </row>
    <row r="138" spans="1:11" x14ac:dyDescent="0.3">
      <c r="A138">
        <f t="shared" si="18"/>
        <v>184</v>
      </c>
      <c r="B138">
        <v>1</v>
      </c>
      <c r="C138" t="s">
        <v>6</v>
      </c>
      <c r="D138" t="s">
        <v>401</v>
      </c>
      <c r="E138" t="str">
        <f t="shared" si="20"/>
        <v>throttleCurve_01</v>
      </c>
      <c r="F138" t="s">
        <v>101</v>
      </c>
      <c r="G138" s="1" t="s">
        <v>126</v>
      </c>
      <c r="H138" s="1" t="s">
        <v>163</v>
      </c>
      <c r="K138">
        <f t="shared" si="19"/>
        <v>16</v>
      </c>
    </row>
    <row r="139" spans="1:11" x14ac:dyDescent="0.3">
      <c r="A139">
        <f t="shared" si="18"/>
        <v>185</v>
      </c>
      <c r="B139">
        <v>1</v>
      </c>
      <c r="C139" t="s">
        <v>6</v>
      </c>
      <c r="D139" t="s">
        <v>402</v>
      </c>
      <c r="E139" t="str">
        <f t="shared" si="20"/>
        <v>p1AileronVol_01</v>
      </c>
      <c r="F139" t="s">
        <v>102</v>
      </c>
      <c r="G139" s="1" t="s">
        <v>259</v>
      </c>
      <c r="H139" s="1" t="s">
        <v>163</v>
      </c>
      <c r="K139">
        <f t="shared" si="19"/>
        <v>15</v>
      </c>
    </row>
    <row r="140" spans="1:11" x14ac:dyDescent="0.3">
      <c r="A140">
        <f t="shared" si="18"/>
        <v>186</v>
      </c>
      <c r="B140">
        <v>1</v>
      </c>
      <c r="C140" t="s">
        <v>6</v>
      </c>
      <c r="D140" t="s">
        <v>403</v>
      </c>
      <c r="E140" t="str">
        <f t="shared" si="20"/>
        <v>p2AileronVol_01</v>
      </c>
      <c r="F140" t="s">
        <v>103</v>
      </c>
      <c r="G140" s="1" t="s">
        <v>260</v>
      </c>
      <c r="H140" s="1" t="s">
        <v>163</v>
      </c>
      <c r="K140">
        <f t="shared" si="19"/>
        <v>15</v>
      </c>
    </row>
    <row r="141" spans="1:11" x14ac:dyDescent="0.3">
      <c r="A141">
        <f t="shared" si="18"/>
        <v>187</v>
      </c>
      <c r="B141">
        <v>1</v>
      </c>
      <c r="C141" t="s">
        <v>6</v>
      </c>
      <c r="D141" t="s">
        <v>404</v>
      </c>
      <c r="E141" t="str">
        <f t="shared" si="20"/>
        <v>p1ElevatorVol_01</v>
      </c>
      <c r="F141" t="s">
        <v>104</v>
      </c>
      <c r="G141" s="1" t="s">
        <v>261</v>
      </c>
      <c r="H141" s="1" t="s">
        <v>163</v>
      </c>
      <c r="K141">
        <f t="shared" si="19"/>
        <v>16</v>
      </c>
    </row>
    <row r="142" spans="1:11" x14ac:dyDescent="0.3">
      <c r="A142">
        <f t="shared" si="18"/>
        <v>188</v>
      </c>
      <c r="B142">
        <v>1</v>
      </c>
      <c r="C142" t="s">
        <v>6</v>
      </c>
      <c r="D142" t="s">
        <v>405</v>
      </c>
      <c r="E142" t="str">
        <f t="shared" si="20"/>
        <v>p2ElevatorVol_01</v>
      </c>
      <c r="F142" t="s">
        <v>105</v>
      </c>
      <c r="G142" s="1" t="s">
        <v>262</v>
      </c>
      <c r="H142" s="1" t="s">
        <v>163</v>
      </c>
      <c r="K142">
        <f t="shared" si="19"/>
        <v>16</v>
      </c>
    </row>
    <row r="143" spans="1:11" x14ac:dyDescent="0.3">
      <c r="A143">
        <f t="shared" si="18"/>
        <v>189</v>
      </c>
      <c r="B143">
        <v>1</v>
      </c>
      <c r="C143" t="s">
        <v>6</v>
      </c>
      <c r="D143" t="s">
        <v>406</v>
      </c>
      <c r="E143" t="str">
        <f t="shared" si="20"/>
        <v>p1RudderVol_01</v>
      </c>
      <c r="F143" t="s">
        <v>106</v>
      </c>
      <c r="G143" s="1" t="s">
        <v>263</v>
      </c>
      <c r="H143" s="1" t="s">
        <v>163</v>
      </c>
      <c r="K143">
        <f t="shared" si="19"/>
        <v>14</v>
      </c>
    </row>
    <row r="144" spans="1:11" x14ac:dyDescent="0.3">
      <c r="A144">
        <f t="shared" si="18"/>
        <v>190</v>
      </c>
      <c r="B144">
        <v>1</v>
      </c>
      <c r="C144" t="s">
        <v>6</v>
      </c>
      <c r="D144" t="s">
        <v>407</v>
      </c>
      <c r="E144" t="str">
        <f t="shared" si="20"/>
        <v>p2RudderVol_01</v>
      </c>
      <c r="F144" t="s">
        <v>107</v>
      </c>
      <c r="G144" s="1" t="s">
        <v>264</v>
      </c>
      <c r="H144" s="1" t="s">
        <v>163</v>
      </c>
      <c r="K144">
        <f t="shared" si="19"/>
        <v>14</v>
      </c>
    </row>
    <row r="145" spans="1:11" x14ac:dyDescent="0.3">
      <c r="A145">
        <f t="shared" si="18"/>
        <v>191</v>
      </c>
      <c r="B145">
        <v>1</v>
      </c>
      <c r="C145" t="s">
        <v>6</v>
      </c>
      <c r="D145" t="s">
        <v>408</v>
      </c>
      <c r="E145" t="str">
        <f t="shared" si="20"/>
        <v>p1RollGyro_01</v>
      </c>
      <c r="F145" t="s">
        <v>108</v>
      </c>
      <c r="G145" s="1" t="s">
        <v>127</v>
      </c>
      <c r="H145" s="1" t="s">
        <v>163</v>
      </c>
      <c r="K145">
        <f t="shared" si="19"/>
        <v>13</v>
      </c>
    </row>
    <row r="146" spans="1:11" x14ac:dyDescent="0.3">
      <c r="A146">
        <f t="shared" si="18"/>
        <v>192</v>
      </c>
      <c r="B146">
        <v>1</v>
      </c>
      <c r="C146" t="s">
        <v>6</v>
      </c>
      <c r="D146" t="s">
        <v>409</v>
      </c>
      <c r="E146" t="str">
        <f t="shared" si="20"/>
        <v>p2RollGyro_01</v>
      </c>
      <c r="F146" t="s">
        <v>109</v>
      </c>
      <c r="G146" s="1" t="s">
        <v>128</v>
      </c>
      <c r="H146" s="1" t="s">
        <v>163</v>
      </c>
      <c r="K146">
        <f t="shared" si="19"/>
        <v>13</v>
      </c>
    </row>
    <row r="147" spans="1:11" x14ac:dyDescent="0.3">
      <c r="A147">
        <f t="shared" si="18"/>
        <v>193</v>
      </c>
      <c r="B147">
        <v>1</v>
      </c>
      <c r="C147" t="s">
        <v>6</v>
      </c>
      <c r="D147" t="s">
        <v>410</v>
      </c>
      <c r="E147" t="str">
        <f t="shared" si="20"/>
        <v>p1PitchGyro_01</v>
      </c>
      <c r="F147" t="s">
        <v>110</v>
      </c>
      <c r="G147" s="1" t="s">
        <v>129</v>
      </c>
      <c r="H147" s="1" t="s">
        <v>163</v>
      </c>
      <c r="K147">
        <f t="shared" si="19"/>
        <v>14</v>
      </c>
    </row>
    <row r="148" spans="1:11" x14ac:dyDescent="0.3">
      <c r="A148">
        <f t="shared" si="18"/>
        <v>194</v>
      </c>
      <c r="B148">
        <v>1</v>
      </c>
      <c r="C148" t="s">
        <v>6</v>
      </c>
      <c r="D148" t="s">
        <v>411</v>
      </c>
      <c r="E148" t="str">
        <f t="shared" si="20"/>
        <v>p2PitchGyro_01</v>
      </c>
      <c r="F148" t="s">
        <v>111</v>
      </c>
      <c r="G148" s="1" t="s">
        <v>130</v>
      </c>
      <c r="H148" s="1" t="s">
        <v>163</v>
      </c>
      <c r="K148">
        <f t="shared" si="19"/>
        <v>14</v>
      </c>
    </row>
    <row r="149" spans="1:11" x14ac:dyDescent="0.3">
      <c r="A149">
        <f t="shared" si="18"/>
        <v>195</v>
      </c>
      <c r="B149">
        <v>1</v>
      </c>
      <c r="C149" t="s">
        <v>6</v>
      </c>
      <c r="D149" t="s">
        <v>412</v>
      </c>
      <c r="E149" t="str">
        <f t="shared" si="20"/>
        <v>p1YawGyro_01</v>
      </c>
      <c r="F149" t="s">
        <v>112</v>
      </c>
      <c r="G149" s="1" t="s">
        <v>131</v>
      </c>
      <c r="H149" s="1" t="s">
        <v>163</v>
      </c>
      <c r="K149">
        <f t="shared" si="19"/>
        <v>12</v>
      </c>
    </row>
    <row r="150" spans="1:11" x14ac:dyDescent="0.3">
      <c r="A150">
        <f t="shared" si="18"/>
        <v>196</v>
      </c>
      <c r="B150">
        <v>1</v>
      </c>
      <c r="C150" t="s">
        <v>6</v>
      </c>
      <c r="D150" t="s">
        <v>413</v>
      </c>
      <c r="E150" t="str">
        <f t="shared" si="20"/>
        <v>p2YawGyro_01</v>
      </c>
      <c r="F150" t="s">
        <v>113</v>
      </c>
      <c r="G150" s="1" t="s">
        <v>132</v>
      </c>
      <c r="H150" s="1" t="s">
        <v>163</v>
      </c>
      <c r="K150">
        <f t="shared" si="19"/>
        <v>12</v>
      </c>
    </row>
    <row r="151" spans="1:11" x14ac:dyDescent="0.3">
      <c r="A151">
        <f t="shared" si="18"/>
        <v>197</v>
      </c>
      <c r="B151">
        <v>1</v>
      </c>
      <c r="C151" t="s">
        <v>6</v>
      </c>
      <c r="D151" t="s">
        <v>414</v>
      </c>
      <c r="E151" t="str">
        <f t="shared" si="20"/>
        <v>p1RollAccel_01</v>
      </c>
      <c r="F151" t="s">
        <v>114</v>
      </c>
      <c r="G151" s="1" t="s">
        <v>133</v>
      </c>
      <c r="H151" s="1" t="s">
        <v>163</v>
      </c>
      <c r="K151">
        <f t="shared" si="19"/>
        <v>14</v>
      </c>
    </row>
    <row r="152" spans="1:11" x14ac:dyDescent="0.3">
      <c r="A152">
        <f t="shared" si="18"/>
        <v>198</v>
      </c>
      <c r="B152">
        <v>1</v>
      </c>
      <c r="C152" t="s">
        <v>6</v>
      </c>
      <c r="D152" t="s">
        <v>415</v>
      </c>
      <c r="E152" t="str">
        <f t="shared" si="20"/>
        <v>p2RollAccel_01</v>
      </c>
      <c r="F152" t="s">
        <v>115</v>
      </c>
      <c r="G152" s="1" t="s">
        <v>134</v>
      </c>
      <c r="H152" s="1" t="s">
        <v>163</v>
      </c>
      <c r="K152">
        <f t="shared" si="19"/>
        <v>14</v>
      </c>
    </row>
    <row r="153" spans="1:11" x14ac:dyDescent="0.3">
      <c r="A153">
        <f t="shared" si="18"/>
        <v>199</v>
      </c>
      <c r="B153">
        <v>1</v>
      </c>
      <c r="C153" t="s">
        <v>6</v>
      </c>
      <c r="D153" t="s">
        <v>416</v>
      </c>
      <c r="E153" t="str">
        <f t="shared" si="20"/>
        <v>p1PitchAccel_01</v>
      </c>
      <c r="F153" t="s">
        <v>116</v>
      </c>
      <c r="G153" s="1" t="s">
        <v>135</v>
      </c>
      <c r="H153" s="1" t="s">
        <v>163</v>
      </c>
      <c r="K153">
        <f t="shared" si="19"/>
        <v>15</v>
      </c>
    </row>
    <row r="154" spans="1:11" x14ac:dyDescent="0.3">
      <c r="A154">
        <f t="shared" si="18"/>
        <v>200</v>
      </c>
      <c r="B154">
        <v>1</v>
      </c>
      <c r="C154" t="s">
        <v>6</v>
      </c>
      <c r="D154" t="s">
        <v>417</v>
      </c>
      <c r="E154" t="str">
        <f t="shared" si="20"/>
        <v>p2PitchAccel_01</v>
      </c>
      <c r="F154" t="s">
        <v>117</v>
      </c>
      <c r="G154" s="1" t="s">
        <v>136</v>
      </c>
      <c r="H154" s="1" t="s">
        <v>163</v>
      </c>
      <c r="K154">
        <f t="shared" si="19"/>
        <v>15</v>
      </c>
    </row>
    <row r="155" spans="1:11" x14ac:dyDescent="0.3">
      <c r="A155">
        <f t="shared" si="18"/>
        <v>201</v>
      </c>
      <c r="B155">
        <v>1</v>
      </c>
      <c r="C155" t="s">
        <v>6</v>
      </c>
      <c r="D155" t="s">
        <v>418</v>
      </c>
      <c r="E155" t="str">
        <f t="shared" si="20"/>
        <v>p1ZDeltaAccel_01</v>
      </c>
      <c r="F155" t="s">
        <v>118</v>
      </c>
      <c r="G155" s="1" t="s">
        <v>137</v>
      </c>
      <c r="H155" s="1" t="s">
        <v>163</v>
      </c>
      <c r="K155">
        <f t="shared" si="19"/>
        <v>16</v>
      </c>
    </row>
    <row r="156" spans="1:11" x14ac:dyDescent="0.3">
      <c r="A156">
        <f t="shared" si="18"/>
        <v>202</v>
      </c>
      <c r="B156">
        <v>1</v>
      </c>
      <c r="C156" t="s">
        <v>6</v>
      </c>
      <c r="D156" t="s">
        <v>419</v>
      </c>
      <c r="E156" t="str">
        <f t="shared" si="20"/>
        <v>p2ZDeltaAccel_01</v>
      </c>
      <c r="F156" t="s">
        <v>119</v>
      </c>
      <c r="G156" s="1" t="s">
        <v>138</v>
      </c>
      <c r="H156" s="1" t="s">
        <v>163</v>
      </c>
      <c r="K156">
        <f t="shared" si="19"/>
        <v>16</v>
      </c>
    </row>
    <row r="157" spans="1:11" x14ac:dyDescent="0.3">
      <c r="A157">
        <f t="shared" si="18"/>
        <v>203</v>
      </c>
      <c r="B157">
        <v>1</v>
      </c>
      <c r="C157" t="s">
        <v>6</v>
      </c>
      <c r="D157" t="s">
        <v>420</v>
      </c>
      <c r="E157" t="str">
        <f t="shared" si="20"/>
        <v>p1SourceA_01</v>
      </c>
      <c r="F157" t="s">
        <v>120</v>
      </c>
      <c r="G157" s="1" t="s">
        <v>139</v>
      </c>
      <c r="H157" s="1" t="s">
        <v>163</v>
      </c>
      <c r="K157">
        <f t="shared" si="19"/>
        <v>12</v>
      </c>
    </row>
    <row r="158" spans="1:11" x14ac:dyDescent="0.3">
      <c r="A158">
        <f t="shared" si="18"/>
        <v>204</v>
      </c>
      <c r="B158">
        <v>1</v>
      </c>
      <c r="C158" t="s">
        <v>6</v>
      </c>
      <c r="D158" t="s">
        <v>421</v>
      </c>
      <c r="E158" t="str">
        <f t="shared" si="20"/>
        <v>p1SourceAVol_01</v>
      </c>
      <c r="F158" t="s">
        <v>121</v>
      </c>
      <c r="G158" s="1" t="s">
        <v>265</v>
      </c>
      <c r="H158" s="1" t="s">
        <v>163</v>
      </c>
      <c r="K158">
        <f t="shared" si="19"/>
        <v>15</v>
      </c>
    </row>
    <row r="159" spans="1:11" x14ac:dyDescent="0.3">
      <c r="A159">
        <f t="shared" si="18"/>
        <v>205</v>
      </c>
      <c r="B159">
        <v>1</v>
      </c>
      <c r="C159" t="s">
        <v>6</v>
      </c>
      <c r="D159" t="s">
        <v>422</v>
      </c>
      <c r="E159" t="str">
        <f t="shared" si="20"/>
        <v>p2SourceA_01</v>
      </c>
      <c r="F159" t="s">
        <v>120</v>
      </c>
      <c r="G159" s="1" t="s">
        <v>140</v>
      </c>
      <c r="H159" s="1" t="s">
        <v>163</v>
      </c>
      <c r="K159">
        <f t="shared" si="19"/>
        <v>12</v>
      </c>
    </row>
    <row r="160" spans="1:11" x14ac:dyDescent="0.3">
      <c r="A160">
        <f t="shared" si="18"/>
        <v>206</v>
      </c>
      <c r="B160">
        <v>1</v>
      </c>
      <c r="C160" t="s">
        <v>6</v>
      </c>
      <c r="D160" t="s">
        <v>423</v>
      </c>
      <c r="E160" t="str">
        <f t="shared" si="20"/>
        <v>p2SourceAVol_01</v>
      </c>
      <c r="F160" t="s">
        <v>121</v>
      </c>
      <c r="G160" s="1" t="s">
        <v>266</v>
      </c>
      <c r="H160" s="1" t="s">
        <v>163</v>
      </c>
      <c r="K160">
        <f t="shared" si="19"/>
        <v>15</v>
      </c>
    </row>
    <row r="161" spans="1:11" x14ac:dyDescent="0.3">
      <c r="A161">
        <f t="shared" si="18"/>
        <v>207</v>
      </c>
      <c r="B161">
        <v>1</v>
      </c>
      <c r="C161" t="s">
        <v>6</v>
      </c>
      <c r="D161" t="s">
        <v>424</v>
      </c>
      <c r="E161" t="str">
        <f t="shared" si="20"/>
        <v>p1SourceB_01</v>
      </c>
      <c r="F161" t="s">
        <v>122</v>
      </c>
      <c r="G161" s="1" t="s">
        <v>141</v>
      </c>
      <c r="H161" s="1" t="s">
        <v>163</v>
      </c>
      <c r="K161">
        <f t="shared" si="19"/>
        <v>12</v>
      </c>
    </row>
    <row r="162" spans="1:11" x14ac:dyDescent="0.3">
      <c r="A162">
        <f t="shared" si="18"/>
        <v>208</v>
      </c>
      <c r="B162">
        <v>1</v>
      </c>
      <c r="C162" t="s">
        <v>6</v>
      </c>
      <c r="D162" t="s">
        <v>425</v>
      </c>
      <c r="E162" t="str">
        <f t="shared" si="20"/>
        <v>p1SourceBVol_01</v>
      </c>
      <c r="F162" t="s">
        <v>121</v>
      </c>
      <c r="G162" s="1" t="s">
        <v>267</v>
      </c>
      <c r="H162" s="1" t="s">
        <v>163</v>
      </c>
      <c r="K162">
        <f t="shared" si="19"/>
        <v>15</v>
      </c>
    </row>
    <row r="163" spans="1:11" x14ac:dyDescent="0.3">
      <c r="A163">
        <f t="shared" si="18"/>
        <v>209</v>
      </c>
      <c r="B163">
        <v>1</v>
      </c>
      <c r="C163" t="s">
        <v>6</v>
      </c>
      <c r="D163" t="s">
        <v>426</v>
      </c>
      <c r="E163" t="str">
        <f t="shared" si="20"/>
        <v>p2SourceB_01</v>
      </c>
      <c r="F163" t="s">
        <v>122</v>
      </c>
      <c r="G163" s="1" t="s">
        <v>142</v>
      </c>
      <c r="H163" s="1" t="s">
        <v>163</v>
      </c>
      <c r="K163">
        <f t="shared" si="19"/>
        <v>12</v>
      </c>
    </row>
    <row r="164" spans="1:11" x14ac:dyDescent="0.3">
      <c r="A164">
        <f t="shared" si="18"/>
        <v>210</v>
      </c>
      <c r="B164">
        <v>1</v>
      </c>
      <c r="C164" t="s">
        <v>6</v>
      </c>
      <c r="D164" t="s">
        <v>427</v>
      </c>
      <c r="E164" t="str">
        <f t="shared" si="20"/>
        <v>p2SourceBVol_01</v>
      </c>
      <c r="F164" t="s">
        <v>121</v>
      </c>
      <c r="G164" s="1" t="s">
        <v>268</v>
      </c>
      <c r="H164" s="1" t="s">
        <v>163</v>
      </c>
      <c r="K164">
        <f t="shared" si="19"/>
        <v>15</v>
      </c>
    </row>
    <row r="165" spans="1:11" x14ac:dyDescent="0.3">
      <c r="A165">
        <f t="shared" si="18"/>
        <v>210</v>
      </c>
      <c r="K165">
        <f t="shared" si="19"/>
        <v>0</v>
      </c>
    </row>
    <row r="166" spans="1:11" x14ac:dyDescent="0.3">
      <c r="A166">
        <f t="shared" si="18"/>
        <v>212</v>
      </c>
      <c r="B166">
        <v>2</v>
      </c>
      <c r="C166" t="s">
        <v>17</v>
      </c>
      <c r="D166" t="s">
        <v>428</v>
      </c>
      <c r="E166" t="str">
        <f>_xlfn.CONCAT(G166,H166)</f>
        <v>p1Value_02</v>
      </c>
      <c r="F166" t="s">
        <v>96</v>
      </c>
      <c r="G166" s="1" t="s">
        <v>123</v>
      </c>
      <c r="H166" s="1" t="s">
        <v>164</v>
      </c>
      <c r="K166">
        <f t="shared" si="19"/>
        <v>10</v>
      </c>
    </row>
    <row r="167" spans="1:11" x14ac:dyDescent="0.3">
      <c r="A167">
        <f t="shared" si="18"/>
        <v>214</v>
      </c>
      <c r="B167">
        <v>2</v>
      </c>
      <c r="C167" t="s">
        <v>17</v>
      </c>
      <c r="D167" t="s">
        <v>429</v>
      </c>
      <c r="E167" t="str">
        <f t="shared" ref="E167:E197" si="21">_xlfn.CONCAT(G167,H167)</f>
        <v>p2Value_02</v>
      </c>
      <c r="F167" t="s">
        <v>97</v>
      </c>
      <c r="G167" s="1" t="s">
        <v>124</v>
      </c>
      <c r="H167" s="1" t="s">
        <v>164</v>
      </c>
      <c r="K167">
        <f t="shared" si="19"/>
        <v>10</v>
      </c>
    </row>
    <row r="168" spans="1:11" x14ac:dyDescent="0.3">
      <c r="A168">
        <f t="shared" si="18"/>
        <v>215</v>
      </c>
      <c r="B168">
        <v>1</v>
      </c>
      <c r="C168" t="s">
        <v>6</v>
      </c>
      <c r="D168" t="s">
        <v>430</v>
      </c>
      <c r="E168" t="str">
        <f t="shared" si="21"/>
        <v>motorMarker_02</v>
      </c>
      <c r="F168" t="s">
        <v>98</v>
      </c>
      <c r="G168" s="1" t="s">
        <v>125</v>
      </c>
      <c r="H168" s="1" t="s">
        <v>164</v>
      </c>
      <c r="K168">
        <f t="shared" si="19"/>
        <v>14</v>
      </c>
    </row>
    <row r="169" spans="1:11" x14ac:dyDescent="0.3">
      <c r="A169">
        <f t="shared" si="18"/>
        <v>216</v>
      </c>
      <c r="B169">
        <v>1</v>
      </c>
      <c r="C169" t="s">
        <v>6</v>
      </c>
      <c r="D169" t="s">
        <v>431</v>
      </c>
      <c r="E169" t="str">
        <f t="shared" si="21"/>
        <v>p1ThrottleVol_02</v>
      </c>
      <c r="F169" t="s">
        <v>99</v>
      </c>
      <c r="G169" s="1" t="s">
        <v>257</v>
      </c>
      <c r="H169" s="1" t="s">
        <v>164</v>
      </c>
      <c r="K169">
        <f t="shared" si="19"/>
        <v>16</v>
      </c>
    </row>
    <row r="170" spans="1:11" x14ac:dyDescent="0.3">
      <c r="A170">
        <f t="shared" si="18"/>
        <v>217</v>
      </c>
      <c r="B170">
        <v>1</v>
      </c>
      <c r="C170" t="s">
        <v>6</v>
      </c>
      <c r="D170" t="s">
        <v>432</v>
      </c>
      <c r="E170" t="str">
        <f t="shared" si="21"/>
        <v>p2ThrottleVol_02</v>
      </c>
      <c r="F170" t="s">
        <v>100</v>
      </c>
      <c r="G170" s="1" t="s">
        <v>258</v>
      </c>
      <c r="H170" s="1" t="s">
        <v>164</v>
      </c>
      <c r="K170">
        <f t="shared" si="19"/>
        <v>16</v>
      </c>
    </row>
    <row r="171" spans="1:11" x14ac:dyDescent="0.3">
      <c r="A171">
        <f t="shared" si="18"/>
        <v>218</v>
      </c>
      <c r="B171">
        <v>1</v>
      </c>
      <c r="C171" t="s">
        <v>6</v>
      </c>
      <c r="D171" t="s">
        <v>433</v>
      </c>
      <c r="E171" t="str">
        <f t="shared" si="21"/>
        <v>throttleCurve_02</v>
      </c>
      <c r="F171" t="s">
        <v>101</v>
      </c>
      <c r="G171" s="1" t="s">
        <v>126</v>
      </c>
      <c r="H171" s="1" t="s">
        <v>164</v>
      </c>
      <c r="K171">
        <f t="shared" si="19"/>
        <v>16</v>
      </c>
    </row>
    <row r="172" spans="1:11" x14ac:dyDescent="0.3">
      <c r="A172">
        <f t="shared" si="18"/>
        <v>219</v>
      </c>
      <c r="B172">
        <v>1</v>
      </c>
      <c r="C172" t="s">
        <v>6</v>
      </c>
      <c r="D172" t="s">
        <v>434</v>
      </c>
      <c r="E172" t="str">
        <f t="shared" si="21"/>
        <v>p1AileronVol_02</v>
      </c>
      <c r="F172" t="s">
        <v>102</v>
      </c>
      <c r="G172" s="1" t="s">
        <v>259</v>
      </c>
      <c r="H172" s="1" t="s">
        <v>164</v>
      </c>
      <c r="K172">
        <f t="shared" si="19"/>
        <v>15</v>
      </c>
    </row>
    <row r="173" spans="1:11" x14ac:dyDescent="0.3">
      <c r="A173">
        <f t="shared" si="18"/>
        <v>220</v>
      </c>
      <c r="B173">
        <v>1</v>
      </c>
      <c r="C173" t="s">
        <v>6</v>
      </c>
      <c r="D173" t="s">
        <v>435</v>
      </c>
      <c r="E173" t="str">
        <f t="shared" si="21"/>
        <v>p2AileronVol_02</v>
      </c>
      <c r="F173" t="s">
        <v>103</v>
      </c>
      <c r="G173" s="1" t="s">
        <v>260</v>
      </c>
      <c r="H173" s="1" t="s">
        <v>164</v>
      </c>
      <c r="K173">
        <f t="shared" si="19"/>
        <v>15</v>
      </c>
    </row>
    <row r="174" spans="1:11" x14ac:dyDescent="0.3">
      <c r="A174">
        <f t="shared" si="18"/>
        <v>221</v>
      </c>
      <c r="B174">
        <v>1</v>
      </c>
      <c r="C174" t="s">
        <v>6</v>
      </c>
      <c r="D174" t="s">
        <v>436</v>
      </c>
      <c r="E174" t="str">
        <f t="shared" si="21"/>
        <v>p1ElevatorVol_02</v>
      </c>
      <c r="F174" t="s">
        <v>104</v>
      </c>
      <c r="G174" s="1" t="s">
        <v>261</v>
      </c>
      <c r="H174" s="1" t="s">
        <v>164</v>
      </c>
      <c r="K174">
        <f t="shared" si="19"/>
        <v>16</v>
      </c>
    </row>
    <row r="175" spans="1:11" x14ac:dyDescent="0.3">
      <c r="A175">
        <f t="shared" si="18"/>
        <v>222</v>
      </c>
      <c r="B175">
        <v>1</v>
      </c>
      <c r="C175" t="s">
        <v>6</v>
      </c>
      <c r="D175" t="s">
        <v>437</v>
      </c>
      <c r="E175" t="str">
        <f t="shared" si="21"/>
        <v>p2ElevatorVol_02</v>
      </c>
      <c r="F175" t="s">
        <v>105</v>
      </c>
      <c r="G175" s="1" t="s">
        <v>262</v>
      </c>
      <c r="H175" s="1" t="s">
        <v>164</v>
      </c>
      <c r="K175">
        <f t="shared" si="19"/>
        <v>16</v>
      </c>
    </row>
    <row r="176" spans="1:11" x14ac:dyDescent="0.3">
      <c r="A176">
        <f t="shared" si="18"/>
        <v>223</v>
      </c>
      <c r="B176">
        <v>1</v>
      </c>
      <c r="C176" t="s">
        <v>6</v>
      </c>
      <c r="D176" t="s">
        <v>438</v>
      </c>
      <c r="E176" t="str">
        <f t="shared" si="21"/>
        <v>p1RudderVol_02</v>
      </c>
      <c r="F176" t="s">
        <v>106</v>
      </c>
      <c r="G176" s="1" t="s">
        <v>263</v>
      </c>
      <c r="H176" s="1" t="s">
        <v>164</v>
      </c>
      <c r="K176">
        <f t="shared" si="19"/>
        <v>14</v>
      </c>
    </row>
    <row r="177" spans="1:11" x14ac:dyDescent="0.3">
      <c r="A177">
        <f t="shared" si="18"/>
        <v>224</v>
      </c>
      <c r="B177">
        <v>1</v>
      </c>
      <c r="C177" t="s">
        <v>6</v>
      </c>
      <c r="D177" t="s">
        <v>439</v>
      </c>
      <c r="E177" t="str">
        <f t="shared" si="21"/>
        <v>p2RudderVol_02</v>
      </c>
      <c r="F177" t="s">
        <v>107</v>
      </c>
      <c r="G177" s="1" t="s">
        <v>264</v>
      </c>
      <c r="H177" s="1" t="s">
        <v>164</v>
      </c>
      <c r="K177">
        <f t="shared" si="19"/>
        <v>14</v>
      </c>
    </row>
    <row r="178" spans="1:11" x14ac:dyDescent="0.3">
      <c r="A178">
        <f t="shared" si="18"/>
        <v>225</v>
      </c>
      <c r="B178">
        <v>1</v>
      </c>
      <c r="C178" t="s">
        <v>6</v>
      </c>
      <c r="D178" t="s">
        <v>440</v>
      </c>
      <c r="E178" t="str">
        <f t="shared" si="21"/>
        <v>p1RollGyro_02</v>
      </c>
      <c r="F178" t="s">
        <v>108</v>
      </c>
      <c r="G178" s="1" t="s">
        <v>127</v>
      </c>
      <c r="H178" s="1" t="s">
        <v>164</v>
      </c>
      <c r="K178">
        <f t="shared" si="19"/>
        <v>13</v>
      </c>
    </row>
    <row r="179" spans="1:11" x14ac:dyDescent="0.3">
      <c r="A179">
        <f t="shared" si="18"/>
        <v>226</v>
      </c>
      <c r="B179">
        <v>1</v>
      </c>
      <c r="C179" t="s">
        <v>6</v>
      </c>
      <c r="D179" t="s">
        <v>441</v>
      </c>
      <c r="E179" t="str">
        <f t="shared" si="21"/>
        <v>p2RollGyro_02</v>
      </c>
      <c r="F179" t="s">
        <v>109</v>
      </c>
      <c r="G179" s="1" t="s">
        <v>128</v>
      </c>
      <c r="H179" s="1" t="s">
        <v>164</v>
      </c>
      <c r="K179">
        <f t="shared" si="19"/>
        <v>13</v>
      </c>
    </row>
    <row r="180" spans="1:11" x14ac:dyDescent="0.3">
      <c r="A180">
        <f t="shared" si="18"/>
        <v>227</v>
      </c>
      <c r="B180">
        <v>1</v>
      </c>
      <c r="C180" t="s">
        <v>6</v>
      </c>
      <c r="D180" t="s">
        <v>442</v>
      </c>
      <c r="E180" t="str">
        <f t="shared" si="21"/>
        <v>p1PitchGyro_02</v>
      </c>
      <c r="F180" t="s">
        <v>110</v>
      </c>
      <c r="G180" s="1" t="s">
        <v>129</v>
      </c>
      <c r="H180" s="1" t="s">
        <v>164</v>
      </c>
      <c r="K180">
        <f t="shared" si="19"/>
        <v>14</v>
      </c>
    </row>
    <row r="181" spans="1:11" x14ac:dyDescent="0.3">
      <c r="A181">
        <f t="shared" si="18"/>
        <v>228</v>
      </c>
      <c r="B181">
        <v>1</v>
      </c>
      <c r="C181" t="s">
        <v>6</v>
      </c>
      <c r="D181" t="s">
        <v>443</v>
      </c>
      <c r="E181" t="str">
        <f t="shared" si="21"/>
        <v>p2PitchGyro_02</v>
      </c>
      <c r="F181" t="s">
        <v>111</v>
      </c>
      <c r="G181" s="1" t="s">
        <v>130</v>
      </c>
      <c r="H181" s="1" t="s">
        <v>164</v>
      </c>
      <c r="K181">
        <f t="shared" si="19"/>
        <v>14</v>
      </c>
    </row>
    <row r="182" spans="1:11" x14ac:dyDescent="0.3">
      <c r="A182">
        <f t="shared" si="18"/>
        <v>229</v>
      </c>
      <c r="B182">
        <v>1</v>
      </c>
      <c r="C182" t="s">
        <v>6</v>
      </c>
      <c r="D182" t="s">
        <v>444</v>
      </c>
      <c r="E182" t="str">
        <f t="shared" si="21"/>
        <v>p1YawGyro_02</v>
      </c>
      <c r="F182" t="s">
        <v>112</v>
      </c>
      <c r="G182" s="1" t="s">
        <v>131</v>
      </c>
      <c r="H182" s="1" t="s">
        <v>164</v>
      </c>
      <c r="K182">
        <f t="shared" si="19"/>
        <v>12</v>
      </c>
    </row>
    <row r="183" spans="1:11" x14ac:dyDescent="0.3">
      <c r="A183">
        <f t="shared" si="18"/>
        <v>230</v>
      </c>
      <c r="B183">
        <v>1</v>
      </c>
      <c r="C183" t="s">
        <v>6</v>
      </c>
      <c r="D183" t="s">
        <v>445</v>
      </c>
      <c r="E183" t="str">
        <f t="shared" si="21"/>
        <v>p2YawGyro_02</v>
      </c>
      <c r="F183" t="s">
        <v>113</v>
      </c>
      <c r="G183" s="1" t="s">
        <v>132</v>
      </c>
      <c r="H183" s="1" t="s">
        <v>164</v>
      </c>
      <c r="K183">
        <f t="shared" si="19"/>
        <v>12</v>
      </c>
    </row>
    <row r="184" spans="1:11" x14ac:dyDescent="0.3">
      <c r="A184">
        <f t="shared" si="18"/>
        <v>231</v>
      </c>
      <c r="B184">
        <v>1</v>
      </c>
      <c r="C184" t="s">
        <v>6</v>
      </c>
      <c r="D184" t="s">
        <v>446</v>
      </c>
      <c r="E184" t="str">
        <f t="shared" si="21"/>
        <v>p1RollAccel_02</v>
      </c>
      <c r="F184" t="s">
        <v>114</v>
      </c>
      <c r="G184" s="1" t="s">
        <v>133</v>
      </c>
      <c r="H184" s="1" t="s">
        <v>164</v>
      </c>
      <c r="K184">
        <f t="shared" si="19"/>
        <v>14</v>
      </c>
    </row>
    <row r="185" spans="1:11" x14ac:dyDescent="0.3">
      <c r="A185">
        <f t="shared" si="18"/>
        <v>232</v>
      </c>
      <c r="B185">
        <v>1</v>
      </c>
      <c r="C185" t="s">
        <v>6</v>
      </c>
      <c r="D185" t="s">
        <v>447</v>
      </c>
      <c r="E185" t="str">
        <f t="shared" si="21"/>
        <v>p2RollAccel_02</v>
      </c>
      <c r="F185" t="s">
        <v>115</v>
      </c>
      <c r="G185" s="1" t="s">
        <v>134</v>
      </c>
      <c r="H185" s="1" t="s">
        <v>164</v>
      </c>
      <c r="K185">
        <f t="shared" si="19"/>
        <v>14</v>
      </c>
    </row>
    <row r="186" spans="1:11" x14ac:dyDescent="0.3">
      <c r="A186">
        <f t="shared" si="18"/>
        <v>233</v>
      </c>
      <c r="B186">
        <v>1</v>
      </c>
      <c r="C186" t="s">
        <v>6</v>
      </c>
      <c r="D186" t="s">
        <v>448</v>
      </c>
      <c r="E186" t="str">
        <f t="shared" si="21"/>
        <v>p1PitchAccel_02</v>
      </c>
      <c r="F186" t="s">
        <v>116</v>
      </c>
      <c r="G186" s="1" t="s">
        <v>135</v>
      </c>
      <c r="H186" s="1" t="s">
        <v>164</v>
      </c>
      <c r="K186">
        <f t="shared" si="19"/>
        <v>15</v>
      </c>
    </row>
    <row r="187" spans="1:11" x14ac:dyDescent="0.3">
      <c r="A187">
        <f t="shared" si="18"/>
        <v>234</v>
      </c>
      <c r="B187">
        <v>1</v>
      </c>
      <c r="C187" t="s">
        <v>6</v>
      </c>
      <c r="D187" t="s">
        <v>449</v>
      </c>
      <c r="E187" t="str">
        <f t="shared" si="21"/>
        <v>p2PitchAccel_02</v>
      </c>
      <c r="F187" t="s">
        <v>117</v>
      </c>
      <c r="G187" s="1" t="s">
        <v>136</v>
      </c>
      <c r="H187" s="1" t="s">
        <v>164</v>
      </c>
      <c r="K187">
        <f t="shared" si="19"/>
        <v>15</v>
      </c>
    </row>
    <row r="188" spans="1:11" x14ac:dyDescent="0.3">
      <c r="A188">
        <f t="shared" si="18"/>
        <v>235</v>
      </c>
      <c r="B188">
        <v>1</v>
      </c>
      <c r="C188" t="s">
        <v>6</v>
      </c>
      <c r="D188" t="s">
        <v>450</v>
      </c>
      <c r="E188" t="str">
        <f t="shared" si="21"/>
        <v>p1ZDeltaAccel_02</v>
      </c>
      <c r="F188" t="s">
        <v>118</v>
      </c>
      <c r="G188" s="1" t="s">
        <v>137</v>
      </c>
      <c r="H188" s="1" t="s">
        <v>164</v>
      </c>
      <c r="K188">
        <f t="shared" si="19"/>
        <v>16</v>
      </c>
    </row>
    <row r="189" spans="1:11" x14ac:dyDescent="0.3">
      <c r="A189">
        <f t="shared" si="18"/>
        <v>236</v>
      </c>
      <c r="B189">
        <v>1</v>
      </c>
      <c r="C189" t="s">
        <v>6</v>
      </c>
      <c r="D189" t="s">
        <v>451</v>
      </c>
      <c r="E189" t="str">
        <f t="shared" si="21"/>
        <v>p2ZDeltaAccel_02</v>
      </c>
      <c r="F189" t="s">
        <v>119</v>
      </c>
      <c r="G189" s="1" t="s">
        <v>138</v>
      </c>
      <c r="H189" s="1" t="s">
        <v>164</v>
      </c>
      <c r="K189">
        <f t="shared" si="19"/>
        <v>16</v>
      </c>
    </row>
    <row r="190" spans="1:11" x14ac:dyDescent="0.3">
      <c r="A190">
        <f t="shared" si="18"/>
        <v>237</v>
      </c>
      <c r="B190">
        <v>1</v>
      </c>
      <c r="C190" t="s">
        <v>6</v>
      </c>
      <c r="D190" t="s">
        <v>452</v>
      </c>
      <c r="E190" t="str">
        <f t="shared" si="21"/>
        <v>p1SourceA_02</v>
      </c>
      <c r="F190" t="s">
        <v>120</v>
      </c>
      <c r="G190" s="1" t="s">
        <v>139</v>
      </c>
      <c r="H190" s="1" t="s">
        <v>164</v>
      </c>
      <c r="K190">
        <f t="shared" si="19"/>
        <v>12</v>
      </c>
    </row>
    <row r="191" spans="1:11" x14ac:dyDescent="0.3">
      <c r="A191">
        <f t="shared" si="18"/>
        <v>238</v>
      </c>
      <c r="B191">
        <v>1</v>
      </c>
      <c r="C191" t="s">
        <v>6</v>
      </c>
      <c r="D191" t="s">
        <v>453</v>
      </c>
      <c r="E191" t="str">
        <f t="shared" si="21"/>
        <v>p1SourceAVol_02</v>
      </c>
      <c r="F191" t="s">
        <v>121</v>
      </c>
      <c r="G191" s="1" t="s">
        <v>265</v>
      </c>
      <c r="H191" s="1" t="s">
        <v>164</v>
      </c>
      <c r="K191">
        <f t="shared" si="19"/>
        <v>15</v>
      </c>
    </row>
    <row r="192" spans="1:11" x14ac:dyDescent="0.3">
      <c r="A192">
        <f t="shared" si="18"/>
        <v>239</v>
      </c>
      <c r="B192">
        <v>1</v>
      </c>
      <c r="C192" t="s">
        <v>6</v>
      </c>
      <c r="D192" t="s">
        <v>454</v>
      </c>
      <c r="E192" t="str">
        <f t="shared" si="21"/>
        <v>p2SourceA_02</v>
      </c>
      <c r="F192" t="s">
        <v>120</v>
      </c>
      <c r="G192" s="1" t="s">
        <v>140</v>
      </c>
      <c r="H192" s="1" t="s">
        <v>164</v>
      </c>
      <c r="K192">
        <f t="shared" si="19"/>
        <v>12</v>
      </c>
    </row>
    <row r="193" spans="1:11" x14ac:dyDescent="0.3">
      <c r="A193">
        <f t="shared" si="18"/>
        <v>240</v>
      </c>
      <c r="B193">
        <v>1</v>
      </c>
      <c r="C193" t="s">
        <v>6</v>
      </c>
      <c r="D193" t="s">
        <v>455</v>
      </c>
      <c r="E193" t="str">
        <f t="shared" si="21"/>
        <v>p2SourceAVol_02</v>
      </c>
      <c r="F193" t="s">
        <v>121</v>
      </c>
      <c r="G193" s="1" t="s">
        <v>266</v>
      </c>
      <c r="H193" s="1" t="s">
        <v>164</v>
      </c>
      <c r="K193">
        <f t="shared" si="19"/>
        <v>15</v>
      </c>
    </row>
    <row r="194" spans="1:11" x14ac:dyDescent="0.3">
      <c r="A194">
        <f t="shared" si="18"/>
        <v>241</v>
      </c>
      <c r="B194">
        <v>1</v>
      </c>
      <c r="C194" t="s">
        <v>6</v>
      </c>
      <c r="D194" t="s">
        <v>456</v>
      </c>
      <c r="E194" t="str">
        <f t="shared" si="21"/>
        <v>p1SourceB_02</v>
      </c>
      <c r="F194" t="s">
        <v>122</v>
      </c>
      <c r="G194" s="1" t="s">
        <v>141</v>
      </c>
      <c r="H194" s="1" t="s">
        <v>164</v>
      </c>
      <c r="K194">
        <f t="shared" si="19"/>
        <v>12</v>
      </c>
    </row>
    <row r="195" spans="1:11" x14ac:dyDescent="0.3">
      <c r="A195">
        <f t="shared" ref="A195:A258" si="22">A194+B195</f>
        <v>242</v>
      </c>
      <c r="B195">
        <v>1</v>
      </c>
      <c r="C195" t="s">
        <v>6</v>
      </c>
      <c r="D195" t="s">
        <v>457</v>
      </c>
      <c r="E195" t="str">
        <f t="shared" si="21"/>
        <v>p1SourceBVol_02</v>
      </c>
      <c r="F195" t="s">
        <v>121</v>
      </c>
      <c r="G195" s="1" t="s">
        <v>267</v>
      </c>
      <c r="H195" s="1" t="s">
        <v>164</v>
      </c>
      <c r="K195">
        <f t="shared" ref="K195:K258" si="23">LEN(E195)</f>
        <v>15</v>
      </c>
    </row>
    <row r="196" spans="1:11" x14ac:dyDescent="0.3">
      <c r="A196">
        <f t="shared" si="22"/>
        <v>243</v>
      </c>
      <c r="B196">
        <v>1</v>
      </c>
      <c r="C196" t="s">
        <v>6</v>
      </c>
      <c r="D196" t="s">
        <v>458</v>
      </c>
      <c r="E196" t="str">
        <f t="shared" si="21"/>
        <v>p2SourceB_02</v>
      </c>
      <c r="F196" t="s">
        <v>122</v>
      </c>
      <c r="G196" s="1" t="s">
        <v>142</v>
      </c>
      <c r="H196" s="1" t="s">
        <v>164</v>
      </c>
      <c r="K196">
        <f t="shared" si="23"/>
        <v>12</v>
      </c>
    </row>
    <row r="197" spans="1:11" x14ac:dyDescent="0.3">
      <c r="A197">
        <f t="shared" si="22"/>
        <v>244</v>
      </c>
      <c r="B197">
        <v>1</v>
      </c>
      <c r="C197" t="s">
        <v>6</v>
      </c>
      <c r="D197" t="s">
        <v>459</v>
      </c>
      <c r="E197" t="str">
        <f t="shared" si="21"/>
        <v>p2SourceBVol_02</v>
      </c>
      <c r="F197" t="s">
        <v>121</v>
      </c>
      <c r="G197" s="1" t="s">
        <v>268</v>
      </c>
      <c r="H197" s="1" t="s">
        <v>164</v>
      </c>
      <c r="K197">
        <f t="shared" si="23"/>
        <v>15</v>
      </c>
    </row>
    <row r="198" spans="1:11" x14ac:dyDescent="0.3">
      <c r="A198">
        <f t="shared" si="22"/>
        <v>244</v>
      </c>
      <c r="K198">
        <f t="shared" si="23"/>
        <v>0</v>
      </c>
    </row>
    <row r="199" spans="1:11" x14ac:dyDescent="0.3">
      <c r="A199">
        <f t="shared" si="22"/>
        <v>246</v>
      </c>
      <c r="B199">
        <v>2</v>
      </c>
      <c r="C199" t="s">
        <v>17</v>
      </c>
      <c r="D199" t="s">
        <v>460</v>
      </c>
      <c r="E199" t="str">
        <f>_xlfn.CONCAT(G199,H199)</f>
        <v>p1Value_03</v>
      </c>
      <c r="F199" t="s">
        <v>96</v>
      </c>
      <c r="G199" s="1" t="s">
        <v>123</v>
      </c>
      <c r="H199" s="1" t="s">
        <v>165</v>
      </c>
      <c r="K199">
        <f t="shared" si="23"/>
        <v>10</v>
      </c>
    </row>
    <row r="200" spans="1:11" x14ac:dyDescent="0.3">
      <c r="A200">
        <f t="shared" si="22"/>
        <v>248</v>
      </c>
      <c r="B200">
        <v>2</v>
      </c>
      <c r="C200" t="s">
        <v>17</v>
      </c>
      <c r="D200" t="s">
        <v>461</v>
      </c>
      <c r="E200" t="str">
        <f t="shared" ref="E200:E230" si="24">_xlfn.CONCAT(G200,H200)</f>
        <v>p2Value_03</v>
      </c>
      <c r="F200" t="s">
        <v>97</v>
      </c>
      <c r="G200" s="1" t="s">
        <v>124</v>
      </c>
      <c r="H200" s="1" t="s">
        <v>165</v>
      </c>
      <c r="K200">
        <f t="shared" si="23"/>
        <v>10</v>
      </c>
    </row>
    <row r="201" spans="1:11" x14ac:dyDescent="0.3">
      <c r="A201">
        <f t="shared" si="22"/>
        <v>249</v>
      </c>
      <c r="B201">
        <v>1</v>
      </c>
      <c r="C201" t="s">
        <v>6</v>
      </c>
      <c r="D201" t="s">
        <v>462</v>
      </c>
      <c r="E201" t="str">
        <f t="shared" si="24"/>
        <v>motorMarker_03</v>
      </c>
      <c r="F201" t="s">
        <v>98</v>
      </c>
      <c r="G201" s="1" t="s">
        <v>125</v>
      </c>
      <c r="H201" s="1" t="s">
        <v>165</v>
      </c>
      <c r="K201">
        <f t="shared" si="23"/>
        <v>14</v>
      </c>
    </row>
    <row r="202" spans="1:11" x14ac:dyDescent="0.3">
      <c r="A202">
        <f t="shared" si="22"/>
        <v>250</v>
      </c>
      <c r="B202">
        <v>1</v>
      </c>
      <c r="C202" t="s">
        <v>6</v>
      </c>
      <c r="D202" t="s">
        <v>463</v>
      </c>
      <c r="E202" t="str">
        <f t="shared" si="24"/>
        <v>p1ThrottleVol_03</v>
      </c>
      <c r="F202" t="s">
        <v>99</v>
      </c>
      <c r="G202" s="1" t="s">
        <v>257</v>
      </c>
      <c r="H202" s="1" t="s">
        <v>165</v>
      </c>
      <c r="K202">
        <f t="shared" si="23"/>
        <v>16</v>
      </c>
    </row>
    <row r="203" spans="1:11" x14ac:dyDescent="0.3">
      <c r="A203">
        <f t="shared" si="22"/>
        <v>251</v>
      </c>
      <c r="B203">
        <v>1</v>
      </c>
      <c r="C203" t="s">
        <v>6</v>
      </c>
      <c r="D203" t="s">
        <v>464</v>
      </c>
      <c r="E203" t="str">
        <f t="shared" si="24"/>
        <v>p2ThrottleVol_03</v>
      </c>
      <c r="F203" t="s">
        <v>100</v>
      </c>
      <c r="G203" s="1" t="s">
        <v>258</v>
      </c>
      <c r="H203" s="1" t="s">
        <v>165</v>
      </c>
      <c r="K203">
        <f t="shared" si="23"/>
        <v>16</v>
      </c>
    </row>
    <row r="204" spans="1:11" x14ac:dyDescent="0.3">
      <c r="A204">
        <f t="shared" si="22"/>
        <v>252</v>
      </c>
      <c r="B204">
        <v>1</v>
      </c>
      <c r="C204" t="s">
        <v>6</v>
      </c>
      <c r="D204" t="s">
        <v>465</v>
      </c>
      <c r="E204" t="str">
        <f t="shared" si="24"/>
        <v>throttleCurve_03</v>
      </c>
      <c r="F204" t="s">
        <v>101</v>
      </c>
      <c r="G204" s="1" t="s">
        <v>126</v>
      </c>
      <c r="H204" s="1" t="s">
        <v>165</v>
      </c>
      <c r="K204">
        <f t="shared" si="23"/>
        <v>16</v>
      </c>
    </row>
    <row r="205" spans="1:11" x14ac:dyDescent="0.3">
      <c r="A205">
        <f t="shared" si="22"/>
        <v>253</v>
      </c>
      <c r="B205">
        <v>1</v>
      </c>
      <c r="C205" t="s">
        <v>6</v>
      </c>
      <c r="D205" t="s">
        <v>466</v>
      </c>
      <c r="E205" t="str">
        <f t="shared" si="24"/>
        <v>p1AileronVol_03</v>
      </c>
      <c r="F205" t="s">
        <v>102</v>
      </c>
      <c r="G205" s="1" t="s">
        <v>259</v>
      </c>
      <c r="H205" s="1" t="s">
        <v>165</v>
      </c>
      <c r="K205">
        <f t="shared" si="23"/>
        <v>15</v>
      </c>
    </row>
    <row r="206" spans="1:11" x14ac:dyDescent="0.3">
      <c r="A206">
        <f t="shared" si="22"/>
        <v>254</v>
      </c>
      <c r="B206">
        <v>1</v>
      </c>
      <c r="C206" t="s">
        <v>6</v>
      </c>
      <c r="D206" t="s">
        <v>467</v>
      </c>
      <c r="E206" t="str">
        <f t="shared" si="24"/>
        <v>p2AileronVol_03</v>
      </c>
      <c r="F206" t="s">
        <v>103</v>
      </c>
      <c r="G206" s="1" t="s">
        <v>260</v>
      </c>
      <c r="H206" s="1" t="s">
        <v>165</v>
      </c>
      <c r="K206">
        <f t="shared" si="23"/>
        <v>15</v>
      </c>
    </row>
    <row r="207" spans="1:11" x14ac:dyDescent="0.3">
      <c r="A207">
        <f t="shared" si="22"/>
        <v>255</v>
      </c>
      <c r="B207">
        <v>1</v>
      </c>
      <c r="C207" t="s">
        <v>6</v>
      </c>
      <c r="D207" t="s">
        <v>468</v>
      </c>
      <c r="E207" t="str">
        <f t="shared" si="24"/>
        <v>p1ElevatorVol_03</v>
      </c>
      <c r="F207" t="s">
        <v>104</v>
      </c>
      <c r="G207" s="1" t="s">
        <v>261</v>
      </c>
      <c r="H207" s="1" t="s">
        <v>165</v>
      </c>
      <c r="K207">
        <f t="shared" si="23"/>
        <v>16</v>
      </c>
    </row>
    <row r="208" spans="1:11" x14ac:dyDescent="0.3">
      <c r="A208">
        <f t="shared" si="22"/>
        <v>256</v>
      </c>
      <c r="B208">
        <v>1</v>
      </c>
      <c r="C208" t="s">
        <v>6</v>
      </c>
      <c r="D208" t="s">
        <v>469</v>
      </c>
      <c r="E208" t="str">
        <f t="shared" si="24"/>
        <v>p2ElevatorVol_03</v>
      </c>
      <c r="F208" t="s">
        <v>105</v>
      </c>
      <c r="G208" s="1" t="s">
        <v>262</v>
      </c>
      <c r="H208" s="1" t="s">
        <v>165</v>
      </c>
      <c r="K208">
        <f t="shared" si="23"/>
        <v>16</v>
      </c>
    </row>
    <row r="209" spans="1:11" x14ac:dyDescent="0.3">
      <c r="A209">
        <f t="shared" si="22"/>
        <v>257</v>
      </c>
      <c r="B209">
        <v>1</v>
      </c>
      <c r="C209" t="s">
        <v>6</v>
      </c>
      <c r="D209" t="s">
        <v>470</v>
      </c>
      <c r="E209" t="str">
        <f t="shared" si="24"/>
        <v>p1RudderVol_03</v>
      </c>
      <c r="F209" t="s">
        <v>106</v>
      </c>
      <c r="G209" s="1" t="s">
        <v>263</v>
      </c>
      <c r="H209" s="1" t="s">
        <v>165</v>
      </c>
      <c r="K209">
        <f t="shared" si="23"/>
        <v>14</v>
      </c>
    </row>
    <row r="210" spans="1:11" x14ac:dyDescent="0.3">
      <c r="A210">
        <f t="shared" si="22"/>
        <v>258</v>
      </c>
      <c r="B210">
        <v>1</v>
      </c>
      <c r="C210" t="s">
        <v>6</v>
      </c>
      <c r="D210" t="s">
        <v>471</v>
      </c>
      <c r="E210" t="str">
        <f t="shared" si="24"/>
        <v>p2RudderVol_03</v>
      </c>
      <c r="F210" t="s">
        <v>107</v>
      </c>
      <c r="G210" s="1" t="s">
        <v>264</v>
      </c>
      <c r="H210" s="1" t="s">
        <v>165</v>
      </c>
      <c r="K210">
        <f t="shared" si="23"/>
        <v>14</v>
      </c>
    </row>
    <row r="211" spans="1:11" x14ac:dyDescent="0.3">
      <c r="A211">
        <f t="shared" si="22"/>
        <v>259</v>
      </c>
      <c r="B211">
        <v>1</v>
      </c>
      <c r="C211" t="s">
        <v>6</v>
      </c>
      <c r="D211" t="s">
        <v>472</v>
      </c>
      <c r="E211" t="str">
        <f t="shared" si="24"/>
        <v>p1RollGyro_03</v>
      </c>
      <c r="F211" t="s">
        <v>108</v>
      </c>
      <c r="G211" s="1" t="s">
        <v>127</v>
      </c>
      <c r="H211" s="1" t="s">
        <v>165</v>
      </c>
      <c r="K211">
        <f t="shared" si="23"/>
        <v>13</v>
      </c>
    </row>
    <row r="212" spans="1:11" x14ac:dyDescent="0.3">
      <c r="A212">
        <f t="shared" si="22"/>
        <v>260</v>
      </c>
      <c r="B212">
        <v>1</v>
      </c>
      <c r="C212" t="s">
        <v>6</v>
      </c>
      <c r="D212" t="s">
        <v>473</v>
      </c>
      <c r="E212" t="str">
        <f t="shared" si="24"/>
        <v>p2RollGyro_03</v>
      </c>
      <c r="F212" t="s">
        <v>109</v>
      </c>
      <c r="G212" s="1" t="s">
        <v>128</v>
      </c>
      <c r="H212" s="1" t="s">
        <v>165</v>
      </c>
      <c r="K212">
        <f t="shared" si="23"/>
        <v>13</v>
      </c>
    </row>
    <row r="213" spans="1:11" x14ac:dyDescent="0.3">
      <c r="A213">
        <f t="shared" si="22"/>
        <v>261</v>
      </c>
      <c r="B213">
        <v>1</v>
      </c>
      <c r="C213" t="s">
        <v>6</v>
      </c>
      <c r="D213" t="s">
        <v>474</v>
      </c>
      <c r="E213" t="str">
        <f t="shared" si="24"/>
        <v>p1PitchGyro_03</v>
      </c>
      <c r="F213" t="s">
        <v>110</v>
      </c>
      <c r="G213" s="1" t="s">
        <v>129</v>
      </c>
      <c r="H213" s="1" t="s">
        <v>165</v>
      </c>
      <c r="K213">
        <f t="shared" si="23"/>
        <v>14</v>
      </c>
    </row>
    <row r="214" spans="1:11" x14ac:dyDescent="0.3">
      <c r="A214">
        <f t="shared" si="22"/>
        <v>262</v>
      </c>
      <c r="B214">
        <v>1</v>
      </c>
      <c r="C214" t="s">
        <v>6</v>
      </c>
      <c r="D214" t="s">
        <v>475</v>
      </c>
      <c r="E214" t="str">
        <f t="shared" si="24"/>
        <v>p2PitchGyro_03</v>
      </c>
      <c r="F214" t="s">
        <v>111</v>
      </c>
      <c r="G214" s="1" t="s">
        <v>130</v>
      </c>
      <c r="H214" s="1" t="s">
        <v>165</v>
      </c>
      <c r="K214">
        <f t="shared" si="23"/>
        <v>14</v>
      </c>
    </row>
    <row r="215" spans="1:11" x14ac:dyDescent="0.3">
      <c r="A215">
        <f t="shared" si="22"/>
        <v>263</v>
      </c>
      <c r="B215">
        <v>1</v>
      </c>
      <c r="C215" t="s">
        <v>6</v>
      </c>
      <c r="D215" t="s">
        <v>476</v>
      </c>
      <c r="E215" t="str">
        <f t="shared" si="24"/>
        <v>p1YawGyro_03</v>
      </c>
      <c r="F215" t="s">
        <v>112</v>
      </c>
      <c r="G215" s="1" t="s">
        <v>131</v>
      </c>
      <c r="H215" s="1" t="s">
        <v>165</v>
      </c>
      <c r="K215">
        <f t="shared" si="23"/>
        <v>12</v>
      </c>
    </row>
    <row r="216" spans="1:11" x14ac:dyDescent="0.3">
      <c r="A216">
        <f t="shared" si="22"/>
        <v>264</v>
      </c>
      <c r="B216">
        <v>1</v>
      </c>
      <c r="C216" t="s">
        <v>6</v>
      </c>
      <c r="D216" t="s">
        <v>477</v>
      </c>
      <c r="E216" t="str">
        <f t="shared" si="24"/>
        <v>p2YawGyro_03</v>
      </c>
      <c r="F216" t="s">
        <v>113</v>
      </c>
      <c r="G216" s="1" t="s">
        <v>132</v>
      </c>
      <c r="H216" s="1" t="s">
        <v>165</v>
      </c>
      <c r="K216">
        <f t="shared" si="23"/>
        <v>12</v>
      </c>
    </row>
    <row r="217" spans="1:11" x14ac:dyDescent="0.3">
      <c r="A217">
        <f t="shared" si="22"/>
        <v>265</v>
      </c>
      <c r="B217">
        <v>1</v>
      </c>
      <c r="C217" t="s">
        <v>6</v>
      </c>
      <c r="D217" t="s">
        <v>478</v>
      </c>
      <c r="E217" t="str">
        <f t="shared" si="24"/>
        <v>p1RollAccel_03</v>
      </c>
      <c r="F217" t="s">
        <v>114</v>
      </c>
      <c r="G217" s="1" t="s">
        <v>133</v>
      </c>
      <c r="H217" s="1" t="s">
        <v>165</v>
      </c>
      <c r="K217">
        <f t="shared" si="23"/>
        <v>14</v>
      </c>
    </row>
    <row r="218" spans="1:11" x14ac:dyDescent="0.3">
      <c r="A218">
        <f t="shared" si="22"/>
        <v>266</v>
      </c>
      <c r="B218">
        <v>1</v>
      </c>
      <c r="C218" t="s">
        <v>6</v>
      </c>
      <c r="D218" t="s">
        <v>479</v>
      </c>
      <c r="E218" t="str">
        <f t="shared" si="24"/>
        <v>p2RollAccel_03</v>
      </c>
      <c r="F218" t="s">
        <v>115</v>
      </c>
      <c r="G218" s="1" t="s">
        <v>134</v>
      </c>
      <c r="H218" s="1" t="s">
        <v>165</v>
      </c>
      <c r="K218">
        <f t="shared" si="23"/>
        <v>14</v>
      </c>
    </row>
    <row r="219" spans="1:11" x14ac:dyDescent="0.3">
      <c r="A219">
        <f t="shared" si="22"/>
        <v>267</v>
      </c>
      <c r="B219">
        <v>1</v>
      </c>
      <c r="C219" t="s">
        <v>6</v>
      </c>
      <c r="D219" t="s">
        <v>480</v>
      </c>
      <c r="E219" t="str">
        <f t="shared" si="24"/>
        <v>p1PitchAccel_03</v>
      </c>
      <c r="F219" t="s">
        <v>116</v>
      </c>
      <c r="G219" s="1" t="s">
        <v>135</v>
      </c>
      <c r="H219" s="1" t="s">
        <v>165</v>
      </c>
      <c r="K219">
        <f t="shared" si="23"/>
        <v>15</v>
      </c>
    </row>
    <row r="220" spans="1:11" x14ac:dyDescent="0.3">
      <c r="A220">
        <f t="shared" si="22"/>
        <v>268</v>
      </c>
      <c r="B220">
        <v>1</v>
      </c>
      <c r="C220" t="s">
        <v>6</v>
      </c>
      <c r="D220" t="s">
        <v>481</v>
      </c>
      <c r="E220" t="str">
        <f t="shared" si="24"/>
        <v>p2PitchAccel_03</v>
      </c>
      <c r="F220" t="s">
        <v>117</v>
      </c>
      <c r="G220" s="1" t="s">
        <v>136</v>
      </c>
      <c r="H220" s="1" t="s">
        <v>165</v>
      </c>
      <c r="K220">
        <f t="shared" si="23"/>
        <v>15</v>
      </c>
    </row>
    <row r="221" spans="1:11" x14ac:dyDescent="0.3">
      <c r="A221">
        <f t="shared" si="22"/>
        <v>269</v>
      </c>
      <c r="B221">
        <v>1</v>
      </c>
      <c r="C221" t="s">
        <v>6</v>
      </c>
      <c r="D221" t="s">
        <v>482</v>
      </c>
      <c r="E221" t="str">
        <f t="shared" si="24"/>
        <v>p1ZDeltaAccel_03</v>
      </c>
      <c r="F221" t="s">
        <v>118</v>
      </c>
      <c r="G221" s="1" t="s">
        <v>137</v>
      </c>
      <c r="H221" s="1" t="s">
        <v>165</v>
      </c>
      <c r="K221">
        <f t="shared" si="23"/>
        <v>16</v>
      </c>
    </row>
    <row r="222" spans="1:11" x14ac:dyDescent="0.3">
      <c r="A222">
        <f t="shared" si="22"/>
        <v>270</v>
      </c>
      <c r="B222">
        <v>1</v>
      </c>
      <c r="C222" t="s">
        <v>6</v>
      </c>
      <c r="D222" t="s">
        <v>483</v>
      </c>
      <c r="E222" t="str">
        <f t="shared" si="24"/>
        <v>p2ZDeltaAccel_03</v>
      </c>
      <c r="F222" t="s">
        <v>119</v>
      </c>
      <c r="G222" s="1" t="s">
        <v>138</v>
      </c>
      <c r="H222" s="1" t="s">
        <v>165</v>
      </c>
      <c r="K222">
        <f t="shared" si="23"/>
        <v>16</v>
      </c>
    </row>
    <row r="223" spans="1:11" x14ac:dyDescent="0.3">
      <c r="A223">
        <f t="shared" si="22"/>
        <v>271</v>
      </c>
      <c r="B223">
        <v>1</v>
      </c>
      <c r="C223" t="s">
        <v>6</v>
      </c>
      <c r="D223" t="s">
        <v>484</v>
      </c>
      <c r="E223" t="str">
        <f t="shared" si="24"/>
        <v>p1SourceA_03</v>
      </c>
      <c r="F223" t="s">
        <v>120</v>
      </c>
      <c r="G223" s="1" t="s">
        <v>139</v>
      </c>
      <c r="H223" s="1" t="s">
        <v>165</v>
      </c>
      <c r="K223">
        <f t="shared" si="23"/>
        <v>12</v>
      </c>
    </row>
    <row r="224" spans="1:11" x14ac:dyDescent="0.3">
      <c r="A224">
        <f t="shared" si="22"/>
        <v>272</v>
      </c>
      <c r="B224">
        <v>1</v>
      </c>
      <c r="C224" t="s">
        <v>6</v>
      </c>
      <c r="D224" t="s">
        <v>485</v>
      </c>
      <c r="E224" t="str">
        <f t="shared" si="24"/>
        <v>p1SourceAVol_03</v>
      </c>
      <c r="F224" t="s">
        <v>121</v>
      </c>
      <c r="G224" s="1" t="s">
        <v>265</v>
      </c>
      <c r="H224" s="1" t="s">
        <v>165</v>
      </c>
      <c r="K224">
        <f t="shared" si="23"/>
        <v>15</v>
      </c>
    </row>
    <row r="225" spans="1:11" x14ac:dyDescent="0.3">
      <c r="A225">
        <f t="shared" si="22"/>
        <v>273</v>
      </c>
      <c r="B225">
        <v>1</v>
      </c>
      <c r="C225" t="s">
        <v>6</v>
      </c>
      <c r="D225" t="s">
        <v>486</v>
      </c>
      <c r="E225" t="str">
        <f t="shared" si="24"/>
        <v>p2SourceA_03</v>
      </c>
      <c r="F225" t="s">
        <v>120</v>
      </c>
      <c r="G225" s="1" t="s">
        <v>140</v>
      </c>
      <c r="H225" s="1" t="s">
        <v>165</v>
      </c>
      <c r="K225">
        <f t="shared" si="23"/>
        <v>12</v>
      </c>
    </row>
    <row r="226" spans="1:11" x14ac:dyDescent="0.3">
      <c r="A226">
        <f t="shared" si="22"/>
        <v>274</v>
      </c>
      <c r="B226">
        <v>1</v>
      </c>
      <c r="C226" t="s">
        <v>6</v>
      </c>
      <c r="D226" t="s">
        <v>487</v>
      </c>
      <c r="E226" t="str">
        <f t="shared" si="24"/>
        <v>p2SourceAVol_03</v>
      </c>
      <c r="F226" t="s">
        <v>121</v>
      </c>
      <c r="G226" s="1" t="s">
        <v>266</v>
      </c>
      <c r="H226" s="1" t="s">
        <v>165</v>
      </c>
      <c r="K226">
        <f t="shared" si="23"/>
        <v>15</v>
      </c>
    </row>
    <row r="227" spans="1:11" x14ac:dyDescent="0.3">
      <c r="A227">
        <f t="shared" si="22"/>
        <v>275</v>
      </c>
      <c r="B227">
        <v>1</v>
      </c>
      <c r="C227" t="s">
        <v>6</v>
      </c>
      <c r="D227" t="s">
        <v>488</v>
      </c>
      <c r="E227" t="str">
        <f t="shared" si="24"/>
        <v>p1SourceB_03</v>
      </c>
      <c r="F227" t="s">
        <v>122</v>
      </c>
      <c r="G227" s="1" t="s">
        <v>141</v>
      </c>
      <c r="H227" s="1" t="s">
        <v>165</v>
      </c>
      <c r="K227">
        <f t="shared" si="23"/>
        <v>12</v>
      </c>
    </row>
    <row r="228" spans="1:11" x14ac:dyDescent="0.3">
      <c r="A228">
        <f t="shared" si="22"/>
        <v>276</v>
      </c>
      <c r="B228">
        <v>1</v>
      </c>
      <c r="C228" t="s">
        <v>6</v>
      </c>
      <c r="D228" t="s">
        <v>489</v>
      </c>
      <c r="E228" t="str">
        <f t="shared" si="24"/>
        <v>p1SourceBVol_03</v>
      </c>
      <c r="F228" t="s">
        <v>121</v>
      </c>
      <c r="G228" s="1" t="s">
        <v>267</v>
      </c>
      <c r="H228" s="1" t="s">
        <v>165</v>
      </c>
      <c r="K228">
        <f t="shared" si="23"/>
        <v>15</v>
      </c>
    </row>
    <row r="229" spans="1:11" x14ac:dyDescent="0.3">
      <c r="A229">
        <f t="shared" si="22"/>
        <v>277</v>
      </c>
      <c r="B229">
        <v>1</v>
      </c>
      <c r="C229" t="s">
        <v>6</v>
      </c>
      <c r="D229" t="s">
        <v>490</v>
      </c>
      <c r="E229" t="str">
        <f t="shared" si="24"/>
        <v>p2SourceB_03</v>
      </c>
      <c r="F229" t="s">
        <v>122</v>
      </c>
      <c r="G229" s="1" t="s">
        <v>142</v>
      </c>
      <c r="H229" s="1" t="s">
        <v>165</v>
      </c>
      <c r="K229">
        <f t="shared" si="23"/>
        <v>12</v>
      </c>
    </row>
    <row r="230" spans="1:11" x14ac:dyDescent="0.3">
      <c r="A230">
        <f t="shared" si="22"/>
        <v>278</v>
      </c>
      <c r="B230">
        <v>1</v>
      </c>
      <c r="C230" t="s">
        <v>6</v>
      </c>
      <c r="D230" t="s">
        <v>491</v>
      </c>
      <c r="E230" t="str">
        <f t="shared" si="24"/>
        <v>p2SourceBVol_03</v>
      </c>
      <c r="F230" t="s">
        <v>121</v>
      </c>
      <c r="G230" s="1" t="s">
        <v>268</v>
      </c>
      <c r="H230" s="1" t="s">
        <v>165</v>
      </c>
      <c r="K230">
        <f t="shared" si="23"/>
        <v>15</v>
      </c>
    </row>
    <row r="231" spans="1:11" x14ac:dyDescent="0.3">
      <c r="A231">
        <f t="shared" si="22"/>
        <v>278</v>
      </c>
      <c r="K231">
        <f t="shared" si="23"/>
        <v>0</v>
      </c>
    </row>
    <row r="232" spans="1:11" x14ac:dyDescent="0.3">
      <c r="A232">
        <f t="shared" si="22"/>
        <v>280</v>
      </c>
      <c r="B232">
        <v>2</v>
      </c>
      <c r="C232" t="s">
        <v>17</v>
      </c>
      <c r="D232" t="s">
        <v>492</v>
      </c>
      <c r="E232" t="str">
        <f>_xlfn.CONCAT(G232,H232)</f>
        <v>p1Value_04</v>
      </c>
      <c r="F232" t="s">
        <v>96</v>
      </c>
      <c r="G232" s="1" t="s">
        <v>123</v>
      </c>
      <c r="H232" s="1" t="s">
        <v>166</v>
      </c>
      <c r="K232">
        <f t="shared" si="23"/>
        <v>10</v>
      </c>
    </row>
    <row r="233" spans="1:11" x14ac:dyDescent="0.3">
      <c r="A233">
        <f t="shared" si="22"/>
        <v>282</v>
      </c>
      <c r="B233">
        <v>2</v>
      </c>
      <c r="C233" t="s">
        <v>17</v>
      </c>
      <c r="D233" t="s">
        <v>493</v>
      </c>
      <c r="E233" t="str">
        <f t="shared" ref="E233:E263" si="25">_xlfn.CONCAT(G233,H233)</f>
        <v>p2Value_04</v>
      </c>
      <c r="F233" t="s">
        <v>97</v>
      </c>
      <c r="G233" s="1" t="s">
        <v>124</v>
      </c>
      <c r="H233" s="1" t="s">
        <v>166</v>
      </c>
      <c r="K233">
        <f t="shared" si="23"/>
        <v>10</v>
      </c>
    </row>
    <row r="234" spans="1:11" x14ac:dyDescent="0.3">
      <c r="A234">
        <f t="shared" si="22"/>
        <v>283</v>
      </c>
      <c r="B234">
        <v>1</v>
      </c>
      <c r="C234" t="s">
        <v>6</v>
      </c>
      <c r="D234" t="s">
        <v>494</v>
      </c>
      <c r="E234" t="str">
        <f t="shared" si="25"/>
        <v>motorMarker_04</v>
      </c>
      <c r="F234" t="s">
        <v>98</v>
      </c>
      <c r="G234" s="1" t="s">
        <v>125</v>
      </c>
      <c r="H234" s="1" t="s">
        <v>166</v>
      </c>
      <c r="K234">
        <f t="shared" si="23"/>
        <v>14</v>
      </c>
    </row>
    <row r="235" spans="1:11" x14ac:dyDescent="0.3">
      <c r="A235">
        <f t="shared" si="22"/>
        <v>284</v>
      </c>
      <c r="B235">
        <v>1</v>
      </c>
      <c r="C235" t="s">
        <v>6</v>
      </c>
      <c r="D235" t="s">
        <v>495</v>
      </c>
      <c r="E235" t="str">
        <f t="shared" si="25"/>
        <v>p1ThrottleVol_04</v>
      </c>
      <c r="F235" t="s">
        <v>99</v>
      </c>
      <c r="G235" s="1" t="s">
        <v>257</v>
      </c>
      <c r="H235" s="1" t="s">
        <v>166</v>
      </c>
      <c r="K235">
        <f t="shared" si="23"/>
        <v>16</v>
      </c>
    </row>
    <row r="236" spans="1:11" x14ac:dyDescent="0.3">
      <c r="A236">
        <f t="shared" si="22"/>
        <v>285</v>
      </c>
      <c r="B236">
        <v>1</v>
      </c>
      <c r="C236" t="s">
        <v>6</v>
      </c>
      <c r="D236" t="s">
        <v>496</v>
      </c>
      <c r="E236" t="str">
        <f t="shared" si="25"/>
        <v>p2ThrottleVol_04</v>
      </c>
      <c r="F236" t="s">
        <v>100</v>
      </c>
      <c r="G236" s="1" t="s">
        <v>258</v>
      </c>
      <c r="H236" s="1" t="s">
        <v>166</v>
      </c>
      <c r="K236">
        <f t="shared" si="23"/>
        <v>16</v>
      </c>
    </row>
    <row r="237" spans="1:11" x14ac:dyDescent="0.3">
      <c r="A237">
        <f t="shared" si="22"/>
        <v>286</v>
      </c>
      <c r="B237">
        <v>1</v>
      </c>
      <c r="C237" t="s">
        <v>6</v>
      </c>
      <c r="D237" t="s">
        <v>497</v>
      </c>
      <c r="E237" t="str">
        <f t="shared" si="25"/>
        <v>throttleCurve_04</v>
      </c>
      <c r="F237" t="s">
        <v>101</v>
      </c>
      <c r="G237" s="1" t="s">
        <v>126</v>
      </c>
      <c r="H237" s="1" t="s">
        <v>166</v>
      </c>
      <c r="K237">
        <f t="shared" si="23"/>
        <v>16</v>
      </c>
    </row>
    <row r="238" spans="1:11" x14ac:dyDescent="0.3">
      <c r="A238">
        <f t="shared" si="22"/>
        <v>287</v>
      </c>
      <c r="B238">
        <v>1</v>
      </c>
      <c r="C238" t="s">
        <v>6</v>
      </c>
      <c r="D238" t="s">
        <v>498</v>
      </c>
      <c r="E238" t="str">
        <f t="shared" si="25"/>
        <v>p1AileronVol_04</v>
      </c>
      <c r="F238" t="s">
        <v>102</v>
      </c>
      <c r="G238" s="1" t="s">
        <v>259</v>
      </c>
      <c r="H238" s="1" t="s">
        <v>166</v>
      </c>
      <c r="K238">
        <f t="shared" si="23"/>
        <v>15</v>
      </c>
    </row>
    <row r="239" spans="1:11" x14ac:dyDescent="0.3">
      <c r="A239">
        <f t="shared" si="22"/>
        <v>288</v>
      </c>
      <c r="B239">
        <v>1</v>
      </c>
      <c r="C239" t="s">
        <v>6</v>
      </c>
      <c r="D239" t="s">
        <v>499</v>
      </c>
      <c r="E239" t="str">
        <f t="shared" si="25"/>
        <v>p2AileronVol_04</v>
      </c>
      <c r="F239" t="s">
        <v>103</v>
      </c>
      <c r="G239" s="1" t="s">
        <v>260</v>
      </c>
      <c r="H239" s="1" t="s">
        <v>166</v>
      </c>
      <c r="K239">
        <f t="shared" si="23"/>
        <v>15</v>
      </c>
    </row>
    <row r="240" spans="1:11" x14ac:dyDescent="0.3">
      <c r="A240">
        <f t="shared" si="22"/>
        <v>289</v>
      </c>
      <c r="B240">
        <v>1</v>
      </c>
      <c r="C240" t="s">
        <v>6</v>
      </c>
      <c r="D240" t="s">
        <v>500</v>
      </c>
      <c r="E240" t="str">
        <f t="shared" si="25"/>
        <v>p1ElevatorVol_04</v>
      </c>
      <c r="F240" t="s">
        <v>104</v>
      </c>
      <c r="G240" s="1" t="s">
        <v>261</v>
      </c>
      <c r="H240" s="1" t="s">
        <v>166</v>
      </c>
      <c r="K240">
        <f t="shared" si="23"/>
        <v>16</v>
      </c>
    </row>
    <row r="241" spans="1:11" x14ac:dyDescent="0.3">
      <c r="A241">
        <f t="shared" si="22"/>
        <v>290</v>
      </c>
      <c r="B241">
        <v>1</v>
      </c>
      <c r="C241" t="s">
        <v>6</v>
      </c>
      <c r="D241" t="s">
        <v>501</v>
      </c>
      <c r="E241" t="str">
        <f t="shared" si="25"/>
        <v>p2ElevatorVol_04</v>
      </c>
      <c r="F241" t="s">
        <v>105</v>
      </c>
      <c r="G241" s="1" t="s">
        <v>262</v>
      </c>
      <c r="H241" s="1" t="s">
        <v>166</v>
      </c>
      <c r="K241">
        <f t="shared" si="23"/>
        <v>16</v>
      </c>
    </row>
    <row r="242" spans="1:11" x14ac:dyDescent="0.3">
      <c r="A242">
        <f t="shared" si="22"/>
        <v>291</v>
      </c>
      <c r="B242">
        <v>1</v>
      </c>
      <c r="C242" t="s">
        <v>6</v>
      </c>
      <c r="D242" t="s">
        <v>502</v>
      </c>
      <c r="E242" t="str">
        <f t="shared" si="25"/>
        <v>p1RudderVol_04</v>
      </c>
      <c r="F242" t="s">
        <v>106</v>
      </c>
      <c r="G242" s="1" t="s">
        <v>263</v>
      </c>
      <c r="H242" s="1" t="s">
        <v>166</v>
      </c>
      <c r="K242">
        <f t="shared" si="23"/>
        <v>14</v>
      </c>
    </row>
    <row r="243" spans="1:11" x14ac:dyDescent="0.3">
      <c r="A243">
        <f t="shared" si="22"/>
        <v>292</v>
      </c>
      <c r="B243">
        <v>1</v>
      </c>
      <c r="C243" t="s">
        <v>6</v>
      </c>
      <c r="D243" t="s">
        <v>503</v>
      </c>
      <c r="E243" t="str">
        <f t="shared" si="25"/>
        <v>p2RudderVol_04</v>
      </c>
      <c r="F243" t="s">
        <v>107</v>
      </c>
      <c r="G243" s="1" t="s">
        <v>264</v>
      </c>
      <c r="H243" s="1" t="s">
        <v>166</v>
      </c>
      <c r="K243">
        <f t="shared" si="23"/>
        <v>14</v>
      </c>
    </row>
    <row r="244" spans="1:11" x14ac:dyDescent="0.3">
      <c r="A244">
        <f t="shared" si="22"/>
        <v>293</v>
      </c>
      <c r="B244">
        <v>1</v>
      </c>
      <c r="C244" t="s">
        <v>6</v>
      </c>
      <c r="D244" t="s">
        <v>504</v>
      </c>
      <c r="E244" t="str">
        <f t="shared" si="25"/>
        <v>p1RollGyro_04</v>
      </c>
      <c r="F244" t="s">
        <v>108</v>
      </c>
      <c r="G244" s="1" t="s">
        <v>127</v>
      </c>
      <c r="H244" s="1" t="s">
        <v>166</v>
      </c>
      <c r="K244">
        <f t="shared" si="23"/>
        <v>13</v>
      </c>
    </row>
    <row r="245" spans="1:11" x14ac:dyDescent="0.3">
      <c r="A245">
        <f t="shared" si="22"/>
        <v>294</v>
      </c>
      <c r="B245">
        <v>1</v>
      </c>
      <c r="C245" t="s">
        <v>6</v>
      </c>
      <c r="D245" t="s">
        <v>505</v>
      </c>
      <c r="E245" t="str">
        <f t="shared" si="25"/>
        <v>p2RollGyro_04</v>
      </c>
      <c r="F245" t="s">
        <v>109</v>
      </c>
      <c r="G245" s="1" t="s">
        <v>128</v>
      </c>
      <c r="H245" s="1" t="s">
        <v>166</v>
      </c>
      <c r="K245">
        <f t="shared" si="23"/>
        <v>13</v>
      </c>
    </row>
    <row r="246" spans="1:11" x14ac:dyDescent="0.3">
      <c r="A246">
        <f t="shared" si="22"/>
        <v>295</v>
      </c>
      <c r="B246">
        <v>1</v>
      </c>
      <c r="C246" t="s">
        <v>6</v>
      </c>
      <c r="D246" t="s">
        <v>506</v>
      </c>
      <c r="E246" t="str">
        <f t="shared" si="25"/>
        <v>p1PitchGyro_04</v>
      </c>
      <c r="F246" t="s">
        <v>110</v>
      </c>
      <c r="G246" s="1" t="s">
        <v>129</v>
      </c>
      <c r="H246" s="1" t="s">
        <v>166</v>
      </c>
      <c r="K246">
        <f t="shared" si="23"/>
        <v>14</v>
      </c>
    </row>
    <row r="247" spans="1:11" x14ac:dyDescent="0.3">
      <c r="A247">
        <f t="shared" si="22"/>
        <v>296</v>
      </c>
      <c r="B247">
        <v>1</v>
      </c>
      <c r="C247" t="s">
        <v>6</v>
      </c>
      <c r="D247" t="s">
        <v>507</v>
      </c>
      <c r="E247" t="str">
        <f t="shared" si="25"/>
        <v>p2PitchGyro_04</v>
      </c>
      <c r="F247" t="s">
        <v>111</v>
      </c>
      <c r="G247" s="1" t="s">
        <v>130</v>
      </c>
      <c r="H247" s="1" t="s">
        <v>166</v>
      </c>
      <c r="K247">
        <f t="shared" si="23"/>
        <v>14</v>
      </c>
    </row>
    <row r="248" spans="1:11" x14ac:dyDescent="0.3">
      <c r="A248">
        <f t="shared" si="22"/>
        <v>297</v>
      </c>
      <c r="B248">
        <v>1</v>
      </c>
      <c r="C248" t="s">
        <v>6</v>
      </c>
      <c r="D248" t="s">
        <v>508</v>
      </c>
      <c r="E248" t="str">
        <f t="shared" si="25"/>
        <v>p1YawGyro_04</v>
      </c>
      <c r="F248" t="s">
        <v>112</v>
      </c>
      <c r="G248" s="1" t="s">
        <v>131</v>
      </c>
      <c r="H248" s="1" t="s">
        <v>166</v>
      </c>
      <c r="K248">
        <f t="shared" si="23"/>
        <v>12</v>
      </c>
    </row>
    <row r="249" spans="1:11" x14ac:dyDescent="0.3">
      <c r="A249">
        <f t="shared" si="22"/>
        <v>298</v>
      </c>
      <c r="B249">
        <v>1</v>
      </c>
      <c r="C249" t="s">
        <v>6</v>
      </c>
      <c r="D249" t="s">
        <v>509</v>
      </c>
      <c r="E249" t="str">
        <f t="shared" si="25"/>
        <v>p2YawGyro_04</v>
      </c>
      <c r="F249" t="s">
        <v>113</v>
      </c>
      <c r="G249" s="1" t="s">
        <v>132</v>
      </c>
      <c r="H249" s="1" t="s">
        <v>166</v>
      </c>
      <c r="K249">
        <f t="shared" si="23"/>
        <v>12</v>
      </c>
    </row>
    <row r="250" spans="1:11" x14ac:dyDescent="0.3">
      <c r="A250">
        <f t="shared" si="22"/>
        <v>299</v>
      </c>
      <c r="B250">
        <v>1</v>
      </c>
      <c r="C250" t="s">
        <v>6</v>
      </c>
      <c r="D250" t="s">
        <v>510</v>
      </c>
      <c r="E250" t="str">
        <f t="shared" si="25"/>
        <v>p1RollAccel_04</v>
      </c>
      <c r="F250" t="s">
        <v>114</v>
      </c>
      <c r="G250" s="1" t="s">
        <v>133</v>
      </c>
      <c r="H250" s="1" t="s">
        <v>166</v>
      </c>
      <c r="K250">
        <f t="shared" si="23"/>
        <v>14</v>
      </c>
    </row>
    <row r="251" spans="1:11" x14ac:dyDescent="0.3">
      <c r="A251">
        <f t="shared" si="22"/>
        <v>300</v>
      </c>
      <c r="B251">
        <v>1</v>
      </c>
      <c r="C251" t="s">
        <v>6</v>
      </c>
      <c r="D251" t="s">
        <v>511</v>
      </c>
      <c r="E251" t="str">
        <f t="shared" si="25"/>
        <v>p2RollAccel_04</v>
      </c>
      <c r="F251" t="s">
        <v>115</v>
      </c>
      <c r="G251" s="1" t="s">
        <v>134</v>
      </c>
      <c r="H251" s="1" t="s">
        <v>166</v>
      </c>
      <c r="K251">
        <f t="shared" si="23"/>
        <v>14</v>
      </c>
    </row>
    <row r="252" spans="1:11" x14ac:dyDescent="0.3">
      <c r="A252">
        <f t="shared" si="22"/>
        <v>301</v>
      </c>
      <c r="B252">
        <v>1</v>
      </c>
      <c r="C252" t="s">
        <v>6</v>
      </c>
      <c r="D252" t="s">
        <v>512</v>
      </c>
      <c r="E252" t="str">
        <f t="shared" si="25"/>
        <v>p1PitchAccel_04</v>
      </c>
      <c r="F252" t="s">
        <v>116</v>
      </c>
      <c r="G252" s="1" t="s">
        <v>135</v>
      </c>
      <c r="H252" s="1" t="s">
        <v>166</v>
      </c>
      <c r="K252">
        <f t="shared" si="23"/>
        <v>15</v>
      </c>
    </row>
    <row r="253" spans="1:11" x14ac:dyDescent="0.3">
      <c r="A253">
        <f t="shared" si="22"/>
        <v>302</v>
      </c>
      <c r="B253">
        <v>1</v>
      </c>
      <c r="C253" t="s">
        <v>6</v>
      </c>
      <c r="D253" t="s">
        <v>513</v>
      </c>
      <c r="E253" t="str">
        <f t="shared" si="25"/>
        <v>p2PitchAccel_04</v>
      </c>
      <c r="F253" t="s">
        <v>117</v>
      </c>
      <c r="G253" s="1" t="s">
        <v>136</v>
      </c>
      <c r="H253" s="1" t="s">
        <v>166</v>
      </c>
      <c r="K253">
        <f t="shared" si="23"/>
        <v>15</v>
      </c>
    </row>
    <row r="254" spans="1:11" x14ac:dyDescent="0.3">
      <c r="A254">
        <f t="shared" si="22"/>
        <v>303</v>
      </c>
      <c r="B254">
        <v>1</v>
      </c>
      <c r="C254" t="s">
        <v>6</v>
      </c>
      <c r="D254" t="s">
        <v>514</v>
      </c>
      <c r="E254" t="str">
        <f t="shared" si="25"/>
        <v>p1ZDeltaAccel_04</v>
      </c>
      <c r="F254" t="s">
        <v>118</v>
      </c>
      <c r="G254" s="1" t="s">
        <v>137</v>
      </c>
      <c r="H254" s="1" t="s">
        <v>166</v>
      </c>
      <c r="K254">
        <f t="shared" si="23"/>
        <v>16</v>
      </c>
    </row>
    <row r="255" spans="1:11" x14ac:dyDescent="0.3">
      <c r="A255">
        <f t="shared" si="22"/>
        <v>304</v>
      </c>
      <c r="B255">
        <v>1</v>
      </c>
      <c r="C255" t="s">
        <v>6</v>
      </c>
      <c r="D255" t="s">
        <v>515</v>
      </c>
      <c r="E255" t="str">
        <f t="shared" si="25"/>
        <v>p2ZDeltaAccel_04</v>
      </c>
      <c r="F255" t="s">
        <v>119</v>
      </c>
      <c r="G255" s="1" t="s">
        <v>138</v>
      </c>
      <c r="H255" s="1" t="s">
        <v>166</v>
      </c>
      <c r="K255">
        <f t="shared" si="23"/>
        <v>16</v>
      </c>
    </row>
    <row r="256" spans="1:11" x14ac:dyDescent="0.3">
      <c r="A256">
        <f t="shared" si="22"/>
        <v>305</v>
      </c>
      <c r="B256">
        <v>1</v>
      </c>
      <c r="C256" t="s">
        <v>6</v>
      </c>
      <c r="D256" t="s">
        <v>516</v>
      </c>
      <c r="E256" t="str">
        <f t="shared" si="25"/>
        <v>p1SourceA_04</v>
      </c>
      <c r="F256" t="s">
        <v>120</v>
      </c>
      <c r="G256" s="1" t="s">
        <v>139</v>
      </c>
      <c r="H256" s="1" t="s">
        <v>166</v>
      </c>
      <c r="K256">
        <f t="shared" si="23"/>
        <v>12</v>
      </c>
    </row>
    <row r="257" spans="1:11" x14ac:dyDescent="0.3">
      <c r="A257">
        <f t="shared" si="22"/>
        <v>306</v>
      </c>
      <c r="B257">
        <v>1</v>
      </c>
      <c r="C257" t="s">
        <v>6</v>
      </c>
      <c r="D257" t="s">
        <v>517</v>
      </c>
      <c r="E257" t="str">
        <f t="shared" si="25"/>
        <v>p1SourceAVol_04</v>
      </c>
      <c r="F257" t="s">
        <v>121</v>
      </c>
      <c r="G257" s="1" t="s">
        <v>265</v>
      </c>
      <c r="H257" s="1" t="s">
        <v>166</v>
      </c>
      <c r="K257">
        <f t="shared" si="23"/>
        <v>15</v>
      </c>
    </row>
    <row r="258" spans="1:11" x14ac:dyDescent="0.3">
      <c r="A258">
        <f t="shared" si="22"/>
        <v>307</v>
      </c>
      <c r="B258">
        <v>1</v>
      </c>
      <c r="C258" t="s">
        <v>6</v>
      </c>
      <c r="D258" t="s">
        <v>518</v>
      </c>
      <c r="E258" t="str">
        <f t="shared" si="25"/>
        <v>p2SourceA_04</v>
      </c>
      <c r="F258" t="s">
        <v>120</v>
      </c>
      <c r="G258" s="1" t="s">
        <v>140</v>
      </c>
      <c r="H258" s="1" t="s">
        <v>166</v>
      </c>
      <c r="K258">
        <f t="shared" si="23"/>
        <v>12</v>
      </c>
    </row>
    <row r="259" spans="1:11" x14ac:dyDescent="0.3">
      <c r="A259">
        <f t="shared" ref="A259:A322" si="26">A258+B259</f>
        <v>308</v>
      </c>
      <c r="B259">
        <v>1</v>
      </c>
      <c r="C259" t="s">
        <v>6</v>
      </c>
      <c r="D259" t="s">
        <v>519</v>
      </c>
      <c r="E259" t="str">
        <f t="shared" si="25"/>
        <v>p2SourceAVol_04</v>
      </c>
      <c r="F259" t="s">
        <v>121</v>
      </c>
      <c r="G259" s="1" t="s">
        <v>266</v>
      </c>
      <c r="H259" s="1" t="s">
        <v>166</v>
      </c>
      <c r="K259">
        <f t="shared" ref="K259:K322" si="27">LEN(E259)</f>
        <v>15</v>
      </c>
    </row>
    <row r="260" spans="1:11" x14ac:dyDescent="0.3">
      <c r="A260">
        <f t="shared" si="26"/>
        <v>309</v>
      </c>
      <c r="B260">
        <v>1</v>
      </c>
      <c r="C260" t="s">
        <v>6</v>
      </c>
      <c r="D260" t="s">
        <v>520</v>
      </c>
      <c r="E260" t="str">
        <f t="shared" si="25"/>
        <v>p1SourceB_04</v>
      </c>
      <c r="F260" t="s">
        <v>122</v>
      </c>
      <c r="G260" s="1" t="s">
        <v>141</v>
      </c>
      <c r="H260" s="1" t="s">
        <v>166</v>
      </c>
      <c r="K260">
        <f t="shared" si="27"/>
        <v>12</v>
      </c>
    </row>
    <row r="261" spans="1:11" x14ac:dyDescent="0.3">
      <c r="A261">
        <f t="shared" si="26"/>
        <v>310</v>
      </c>
      <c r="B261">
        <v>1</v>
      </c>
      <c r="C261" t="s">
        <v>6</v>
      </c>
      <c r="D261" t="s">
        <v>521</v>
      </c>
      <c r="E261" t="str">
        <f t="shared" si="25"/>
        <v>p1SourceBVol_04</v>
      </c>
      <c r="F261" t="s">
        <v>121</v>
      </c>
      <c r="G261" s="1" t="s">
        <v>267</v>
      </c>
      <c r="H261" s="1" t="s">
        <v>166</v>
      </c>
      <c r="K261">
        <f t="shared" si="27"/>
        <v>15</v>
      </c>
    </row>
    <row r="262" spans="1:11" x14ac:dyDescent="0.3">
      <c r="A262">
        <f t="shared" si="26"/>
        <v>311</v>
      </c>
      <c r="B262">
        <v>1</v>
      </c>
      <c r="C262" t="s">
        <v>6</v>
      </c>
      <c r="D262" t="s">
        <v>522</v>
      </c>
      <c r="E262" t="str">
        <f t="shared" si="25"/>
        <v>p2SourceB_04</v>
      </c>
      <c r="F262" t="s">
        <v>122</v>
      </c>
      <c r="G262" s="1" t="s">
        <v>142</v>
      </c>
      <c r="H262" s="1" t="s">
        <v>166</v>
      </c>
      <c r="K262">
        <f t="shared" si="27"/>
        <v>12</v>
      </c>
    </row>
    <row r="263" spans="1:11" x14ac:dyDescent="0.3">
      <c r="A263">
        <f t="shared" si="26"/>
        <v>312</v>
      </c>
      <c r="B263">
        <v>1</v>
      </c>
      <c r="C263" t="s">
        <v>6</v>
      </c>
      <c r="D263" t="s">
        <v>523</v>
      </c>
      <c r="E263" t="str">
        <f t="shared" si="25"/>
        <v>p2SourceBVol_04</v>
      </c>
      <c r="F263" t="s">
        <v>121</v>
      </c>
      <c r="G263" s="1" t="s">
        <v>268</v>
      </c>
      <c r="H263" s="1" t="s">
        <v>166</v>
      </c>
      <c r="K263">
        <f t="shared" si="27"/>
        <v>15</v>
      </c>
    </row>
    <row r="264" spans="1:11" x14ac:dyDescent="0.3">
      <c r="A264">
        <f t="shared" si="26"/>
        <v>312</v>
      </c>
      <c r="K264">
        <f t="shared" si="27"/>
        <v>0</v>
      </c>
    </row>
    <row r="265" spans="1:11" x14ac:dyDescent="0.3">
      <c r="A265">
        <f t="shared" si="26"/>
        <v>314</v>
      </c>
      <c r="B265">
        <v>2</v>
      </c>
      <c r="C265" t="s">
        <v>17</v>
      </c>
      <c r="D265" t="s">
        <v>524</v>
      </c>
      <c r="E265" t="str">
        <f>_xlfn.CONCAT(G265,H265)</f>
        <v>p1Value_05</v>
      </c>
      <c r="F265" t="s">
        <v>96</v>
      </c>
      <c r="G265" s="1" t="s">
        <v>123</v>
      </c>
      <c r="H265" s="1" t="s">
        <v>167</v>
      </c>
      <c r="K265">
        <f t="shared" si="27"/>
        <v>10</v>
      </c>
    </row>
    <row r="266" spans="1:11" x14ac:dyDescent="0.3">
      <c r="A266">
        <f t="shared" si="26"/>
        <v>316</v>
      </c>
      <c r="B266">
        <v>2</v>
      </c>
      <c r="C266" t="s">
        <v>17</v>
      </c>
      <c r="D266" t="s">
        <v>525</v>
      </c>
      <c r="E266" t="str">
        <f t="shared" ref="E266:E296" si="28">_xlfn.CONCAT(G266,H266)</f>
        <v>p2Value_05</v>
      </c>
      <c r="F266" t="s">
        <v>97</v>
      </c>
      <c r="G266" s="1" t="s">
        <v>124</v>
      </c>
      <c r="H266" s="1" t="s">
        <v>167</v>
      </c>
      <c r="K266">
        <f t="shared" si="27"/>
        <v>10</v>
      </c>
    </row>
    <row r="267" spans="1:11" x14ac:dyDescent="0.3">
      <c r="A267">
        <f t="shared" si="26"/>
        <v>317</v>
      </c>
      <c r="B267">
        <v>1</v>
      </c>
      <c r="C267" t="s">
        <v>6</v>
      </c>
      <c r="D267" t="s">
        <v>526</v>
      </c>
      <c r="E267" t="str">
        <f t="shared" si="28"/>
        <v>motorMarker_05</v>
      </c>
      <c r="F267" t="s">
        <v>98</v>
      </c>
      <c r="G267" s="1" t="s">
        <v>125</v>
      </c>
      <c r="H267" s="1" t="s">
        <v>167</v>
      </c>
      <c r="K267">
        <f t="shared" si="27"/>
        <v>14</v>
      </c>
    </row>
    <row r="268" spans="1:11" x14ac:dyDescent="0.3">
      <c r="A268">
        <f t="shared" si="26"/>
        <v>318</v>
      </c>
      <c r="B268">
        <v>1</v>
      </c>
      <c r="C268" t="s">
        <v>6</v>
      </c>
      <c r="D268" t="s">
        <v>527</v>
      </c>
      <c r="E268" t="str">
        <f t="shared" si="28"/>
        <v>p1ThrottleVol_05</v>
      </c>
      <c r="F268" t="s">
        <v>99</v>
      </c>
      <c r="G268" s="1" t="s">
        <v>257</v>
      </c>
      <c r="H268" s="1" t="s">
        <v>167</v>
      </c>
      <c r="K268">
        <f t="shared" si="27"/>
        <v>16</v>
      </c>
    </row>
    <row r="269" spans="1:11" x14ac:dyDescent="0.3">
      <c r="A269">
        <f t="shared" si="26"/>
        <v>319</v>
      </c>
      <c r="B269">
        <v>1</v>
      </c>
      <c r="C269" t="s">
        <v>6</v>
      </c>
      <c r="D269" t="s">
        <v>528</v>
      </c>
      <c r="E269" t="str">
        <f t="shared" si="28"/>
        <v>p2ThrottleVol_05</v>
      </c>
      <c r="F269" t="s">
        <v>100</v>
      </c>
      <c r="G269" s="1" t="s">
        <v>258</v>
      </c>
      <c r="H269" s="1" t="s">
        <v>167</v>
      </c>
      <c r="K269">
        <f t="shared" si="27"/>
        <v>16</v>
      </c>
    </row>
    <row r="270" spans="1:11" x14ac:dyDescent="0.3">
      <c r="A270">
        <f t="shared" si="26"/>
        <v>320</v>
      </c>
      <c r="B270">
        <v>1</v>
      </c>
      <c r="C270" t="s">
        <v>6</v>
      </c>
      <c r="D270" t="s">
        <v>529</v>
      </c>
      <c r="E270" t="str">
        <f t="shared" si="28"/>
        <v>throttleCurve_05</v>
      </c>
      <c r="F270" t="s">
        <v>101</v>
      </c>
      <c r="G270" s="1" t="s">
        <v>126</v>
      </c>
      <c r="H270" s="1" t="s">
        <v>167</v>
      </c>
      <c r="K270">
        <f t="shared" si="27"/>
        <v>16</v>
      </c>
    </row>
    <row r="271" spans="1:11" x14ac:dyDescent="0.3">
      <c r="A271">
        <f t="shared" si="26"/>
        <v>321</v>
      </c>
      <c r="B271">
        <v>1</v>
      </c>
      <c r="C271" t="s">
        <v>6</v>
      </c>
      <c r="D271" t="s">
        <v>530</v>
      </c>
      <c r="E271" t="str">
        <f t="shared" si="28"/>
        <v>p1AileronVol_05</v>
      </c>
      <c r="F271" t="s">
        <v>102</v>
      </c>
      <c r="G271" s="1" t="s">
        <v>259</v>
      </c>
      <c r="H271" s="1" t="s">
        <v>167</v>
      </c>
      <c r="K271">
        <f t="shared" si="27"/>
        <v>15</v>
      </c>
    </row>
    <row r="272" spans="1:11" x14ac:dyDescent="0.3">
      <c r="A272">
        <f t="shared" si="26"/>
        <v>322</v>
      </c>
      <c r="B272">
        <v>1</v>
      </c>
      <c r="C272" t="s">
        <v>6</v>
      </c>
      <c r="D272" t="s">
        <v>531</v>
      </c>
      <c r="E272" t="str">
        <f t="shared" si="28"/>
        <v>p2AileronVol_05</v>
      </c>
      <c r="F272" t="s">
        <v>103</v>
      </c>
      <c r="G272" s="1" t="s">
        <v>260</v>
      </c>
      <c r="H272" s="1" t="s">
        <v>167</v>
      </c>
      <c r="K272">
        <f t="shared" si="27"/>
        <v>15</v>
      </c>
    </row>
    <row r="273" spans="1:11" x14ac:dyDescent="0.3">
      <c r="A273">
        <f t="shared" si="26"/>
        <v>323</v>
      </c>
      <c r="B273">
        <v>1</v>
      </c>
      <c r="C273" t="s">
        <v>6</v>
      </c>
      <c r="D273" t="s">
        <v>532</v>
      </c>
      <c r="E273" t="str">
        <f t="shared" si="28"/>
        <v>p1ElevatorVol_05</v>
      </c>
      <c r="F273" t="s">
        <v>104</v>
      </c>
      <c r="G273" s="1" t="s">
        <v>261</v>
      </c>
      <c r="H273" s="1" t="s">
        <v>167</v>
      </c>
      <c r="K273">
        <f t="shared" si="27"/>
        <v>16</v>
      </c>
    </row>
    <row r="274" spans="1:11" x14ac:dyDescent="0.3">
      <c r="A274">
        <f t="shared" si="26"/>
        <v>324</v>
      </c>
      <c r="B274">
        <v>1</v>
      </c>
      <c r="C274" t="s">
        <v>6</v>
      </c>
      <c r="D274" t="s">
        <v>533</v>
      </c>
      <c r="E274" t="str">
        <f t="shared" si="28"/>
        <v>p2ElevatorVol_05</v>
      </c>
      <c r="F274" t="s">
        <v>105</v>
      </c>
      <c r="G274" s="1" t="s">
        <v>262</v>
      </c>
      <c r="H274" s="1" t="s">
        <v>167</v>
      </c>
      <c r="K274">
        <f t="shared" si="27"/>
        <v>16</v>
      </c>
    </row>
    <row r="275" spans="1:11" x14ac:dyDescent="0.3">
      <c r="A275">
        <f t="shared" si="26"/>
        <v>325</v>
      </c>
      <c r="B275">
        <v>1</v>
      </c>
      <c r="C275" t="s">
        <v>6</v>
      </c>
      <c r="D275" t="s">
        <v>534</v>
      </c>
      <c r="E275" t="str">
        <f t="shared" si="28"/>
        <v>p1RudderVol_05</v>
      </c>
      <c r="F275" t="s">
        <v>106</v>
      </c>
      <c r="G275" s="1" t="s">
        <v>263</v>
      </c>
      <c r="H275" s="1" t="s">
        <v>167</v>
      </c>
      <c r="K275">
        <f t="shared" si="27"/>
        <v>14</v>
      </c>
    </row>
    <row r="276" spans="1:11" x14ac:dyDescent="0.3">
      <c r="A276">
        <f t="shared" si="26"/>
        <v>326</v>
      </c>
      <c r="B276">
        <v>1</v>
      </c>
      <c r="C276" t="s">
        <v>6</v>
      </c>
      <c r="D276" t="s">
        <v>535</v>
      </c>
      <c r="E276" t="str">
        <f t="shared" si="28"/>
        <v>p2RudderVol_05</v>
      </c>
      <c r="F276" t="s">
        <v>107</v>
      </c>
      <c r="G276" s="1" t="s">
        <v>264</v>
      </c>
      <c r="H276" s="1" t="s">
        <v>167</v>
      </c>
      <c r="K276">
        <f t="shared" si="27"/>
        <v>14</v>
      </c>
    </row>
    <row r="277" spans="1:11" x14ac:dyDescent="0.3">
      <c r="A277">
        <f t="shared" si="26"/>
        <v>327</v>
      </c>
      <c r="B277">
        <v>1</v>
      </c>
      <c r="C277" t="s">
        <v>6</v>
      </c>
      <c r="D277" t="s">
        <v>536</v>
      </c>
      <c r="E277" t="str">
        <f t="shared" si="28"/>
        <v>p1RollGyro_05</v>
      </c>
      <c r="F277" t="s">
        <v>108</v>
      </c>
      <c r="G277" s="1" t="s">
        <v>127</v>
      </c>
      <c r="H277" s="1" t="s">
        <v>167</v>
      </c>
      <c r="K277">
        <f t="shared" si="27"/>
        <v>13</v>
      </c>
    </row>
    <row r="278" spans="1:11" x14ac:dyDescent="0.3">
      <c r="A278">
        <f t="shared" si="26"/>
        <v>328</v>
      </c>
      <c r="B278">
        <v>1</v>
      </c>
      <c r="C278" t="s">
        <v>6</v>
      </c>
      <c r="D278" t="s">
        <v>537</v>
      </c>
      <c r="E278" t="str">
        <f t="shared" si="28"/>
        <v>p2RollGyro_05</v>
      </c>
      <c r="F278" t="s">
        <v>109</v>
      </c>
      <c r="G278" s="1" t="s">
        <v>128</v>
      </c>
      <c r="H278" s="1" t="s">
        <v>167</v>
      </c>
      <c r="K278">
        <f t="shared" si="27"/>
        <v>13</v>
      </c>
    </row>
    <row r="279" spans="1:11" x14ac:dyDescent="0.3">
      <c r="A279">
        <f t="shared" si="26"/>
        <v>329</v>
      </c>
      <c r="B279">
        <v>1</v>
      </c>
      <c r="C279" t="s">
        <v>6</v>
      </c>
      <c r="D279" t="s">
        <v>538</v>
      </c>
      <c r="E279" t="str">
        <f t="shared" si="28"/>
        <v>p1PitchGyro_05</v>
      </c>
      <c r="F279" t="s">
        <v>110</v>
      </c>
      <c r="G279" s="1" t="s">
        <v>129</v>
      </c>
      <c r="H279" s="1" t="s">
        <v>167</v>
      </c>
      <c r="K279">
        <f t="shared" si="27"/>
        <v>14</v>
      </c>
    </row>
    <row r="280" spans="1:11" x14ac:dyDescent="0.3">
      <c r="A280">
        <f t="shared" si="26"/>
        <v>330</v>
      </c>
      <c r="B280">
        <v>1</v>
      </c>
      <c r="C280" t="s">
        <v>6</v>
      </c>
      <c r="D280" t="s">
        <v>539</v>
      </c>
      <c r="E280" t="str">
        <f t="shared" si="28"/>
        <v>p2PitchGyro_05</v>
      </c>
      <c r="F280" t="s">
        <v>111</v>
      </c>
      <c r="G280" s="1" t="s">
        <v>130</v>
      </c>
      <c r="H280" s="1" t="s">
        <v>167</v>
      </c>
      <c r="K280">
        <f t="shared" si="27"/>
        <v>14</v>
      </c>
    </row>
    <row r="281" spans="1:11" x14ac:dyDescent="0.3">
      <c r="A281">
        <f t="shared" si="26"/>
        <v>331</v>
      </c>
      <c r="B281">
        <v>1</v>
      </c>
      <c r="C281" t="s">
        <v>6</v>
      </c>
      <c r="D281" t="s">
        <v>540</v>
      </c>
      <c r="E281" t="str">
        <f t="shared" si="28"/>
        <v>p1YawGyro_05</v>
      </c>
      <c r="F281" t="s">
        <v>112</v>
      </c>
      <c r="G281" s="1" t="s">
        <v>131</v>
      </c>
      <c r="H281" s="1" t="s">
        <v>167</v>
      </c>
      <c r="K281">
        <f t="shared" si="27"/>
        <v>12</v>
      </c>
    </row>
    <row r="282" spans="1:11" x14ac:dyDescent="0.3">
      <c r="A282">
        <f t="shared" si="26"/>
        <v>332</v>
      </c>
      <c r="B282">
        <v>1</v>
      </c>
      <c r="C282" t="s">
        <v>6</v>
      </c>
      <c r="D282" t="s">
        <v>541</v>
      </c>
      <c r="E282" t="str">
        <f t="shared" si="28"/>
        <v>p2YawGyro_05</v>
      </c>
      <c r="F282" t="s">
        <v>113</v>
      </c>
      <c r="G282" s="1" t="s">
        <v>132</v>
      </c>
      <c r="H282" s="1" t="s">
        <v>167</v>
      </c>
      <c r="K282">
        <f t="shared" si="27"/>
        <v>12</v>
      </c>
    </row>
    <row r="283" spans="1:11" x14ac:dyDescent="0.3">
      <c r="A283">
        <f t="shared" si="26"/>
        <v>333</v>
      </c>
      <c r="B283">
        <v>1</v>
      </c>
      <c r="C283" t="s">
        <v>6</v>
      </c>
      <c r="D283" t="s">
        <v>542</v>
      </c>
      <c r="E283" t="str">
        <f t="shared" si="28"/>
        <v>p1RollAccel_05</v>
      </c>
      <c r="F283" t="s">
        <v>114</v>
      </c>
      <c r="G283" s="1" t="s">
        <v>133</v>
      </c>
      <c r="H283" s="1" t="s">
        <v>167</v>
      </c>
      <c r="K283">
        <f t="shared" si="27"/>
        <v>14</v>
      </c>
    </row>
    <row r="284" spans="1:11" x14ac:dyDescent="0.3">
      <c r="A284">
        <f t="shared" si="26"/>
        <v>334</v>
      </c>
      <c r="B284">
        <v>1</v>
      </c>
      <c r="C284" t="s">
        <v>6</v>
      </c>
      <c r="D284" t="s">
        <v>543</v>
      </c>
      <c r="E284" t="str">
        <f t="shared" si="28"/>
        <v>p2RollAccel_05</v>
      </c>
      <c r="F284" t="s">
        <v>115</v>
      </c>
      <c r="G284" s="1" t="s">
        <v>134</v>
      </c>
      <c r="H284" s="1" t="s">
        <v>167</v>
      </c>
      <c r="K284">
        <f t="shared" si="27"/>
        <v>14</v>
      </c>
    </row>
    <row r="285" spans="1:11" x14ac:dyDescent="0.3">
      <c r="A285">
        <f t="shared" si="26"/>
        <v>335</v>
      </c>
      <c r="B285">
        <v>1</v>
      </c>
      <c r="C285" t="s">
        <v>6</v>
      </c>
      <c r="D285" t="s">
        <v>544</v>
      </c>
      <c r="E285" t="str">
        <f t="shared" si="28"/>
        <v>p1PitchAccel_05</v>
      </c>
      <c r="F285" t="s">
        <v>116</v>
      </c>
      <c r="G285" s="1" t="s">
        <v>135</v>
      </c>
      <c r="H285" s="1" t="s">
        <v>167</v>
      </c>
      <c r="K285">
        <f t="shared" si="27"/>
        <v>15</v>
      </c>
    </row>
    <row r="286" spans="1:11" x14ac:dyDescent="0.3">
      <c r="A286">
        <f t="shared" si="26"/>
        <v>336</v>
      </c>
      <c r="B286">
        <v>1</v>
      </c>
      <c r="C286" t="s">
        <v>6</v>
      </c>
      <c r="D286" t="s">
        <v>545</v>
      </c>
      <c r="E286" t="str">
        <f t="shared" si="28"/>
        <v>p2PitchAccel_05</v>
      </c>
      <c r="F286" t="s">
        <v>117</v>
      </c>
      <c r="G286" s="1" t="s">
        <v>136</v>
      </c>
      <c r="H286" s="1" t="s">
        <v>167</v>
      </c>
      <c r="K286">
        <f t="shared" si="27"/>
        <v>15</v>
      </c>
    </row>
    <row r="287" spans="1:11" x14ac:dyDescent="0.3">
      <c r="A287">
        <f t="shared" si="26"/>
        <v>337</v>
      </c>
      <c r="B287">
        <v>1</v>
      </c>
      <c r="C287" t="s">
        <v>6</v>
      </c>
      <c r="D287" t="s">
        <v>546</v>
      </c>
      <c r="E287" t="str">
        <f t="shared" si="28"/>
        <v>p1ZDeltaAccel_05</v>
      </c>
      <c r="F287" t="s">
        <v>118</v>
      </c>
      <c r="G287" s="1" t="s">
        <v>137</v>
      </c>
      <c r="H287" s="1" t="s">
        <v>167</v>
      </c>
      <c r="K287">
        <f t="shared" si="27"/>
        <v>16</v>
      </c>
    </row>
    <row r="288" spans="1:11" x14ac:dyDescent="0.3">
      <c r="A288">
        <f t="shared" si="26"/>
        <v>338</v>
      </c>
      <c r="B288">
        <v>1</v>
      </c>
      <c r="C288" t="s">
        <v>6</v>
      </c>
      <c r="D288" t="s">
        <v>547</v>
      </c>
      <c r="E288" t="str">
        <f t="shared" si="28"/>
        <v>p2ZDeltaAccel_05</v>
      </c>
      <c r="F288" t="s">
        <v>119</v>
      </c>
      <c r="G288" s="1" t="s">
        <v>138</v>
      </c>
      <c r="H288" s="1" t="s">
        <v>167</v>
      </c>
      <c r="K288">
        <f t="shared" si="27"/>
        <v>16</v>
      </c>
    </row>
    <row r="289" spans="1:11" x14ac:dyDescent="0.3">
      <c r="A289">
        <f t="shared" si="26"/>
        <v>339</v>
      </c>
      <c r="B289">
        <v>1</v>
      </c>
      <c r="C289" t="s">
        <v>6</v>
      </c>
      <c r="D289" t="s">
        <v>548</v>
      </c>
      <c r="E289" t="str">
        <f t="shared" si="28"/>
        <v>p1SourceA_05</v>
      </c>
      <c r="F289" t="s">
        <v>120</v>
      </c>
      <c r="G289" s="1" t="s">
        <v>139</v>
      </c>
      <c r="H289" s="1" t="s">
        <v>167</v>
      </c>
      <c r="K289">
        <f t="shared" si="27"/>
        <v>12</v>
      </c>
    </row>
    <row r="290" spans="1:11" x14ac:dyDescent="0.3">
      <c r="A290">
        <f t="shared" si="26"/>
        <v>340</v>
      </c>
      <c r="B290">
        <v>1</v>
      </c>
      <c r="C290" t="s">
        <v>6</v>
      </c>
      <c r="D290" t="s">
        <v>549</v>
      </c>
      <c r="E290" t="str">
        <f t="shared" si="28"/>
        <v>p1SourceAVol_05</v>
      </c>
      <c r="F290" t="s">
        <v>121</v>
      </c>
      <c r="G290" s="1" t="s">
        <v>265</v>
      </c>
      <c r="H290" s="1" t="s">
        <v>167</v>
      </c>
      <c r="K290">
        <f t="shared" si="27"/>
        <v>15</v>
      </c>
    </row>
    <row r="291" spans="1:11" x14ac:dyDescent="0.3">
      <c r="A291">
        <f t="shared" si="26"/>
        <v>341</v>
      </c>
      <c r="B291">
        <v>1</v>
      </c>
      <c r="C291" t="s">
        <v>6</v>
      </c>
      <c r="D291" t="s">
        <v>550</v>
      </c>
      <c r="E291" t="str">
        <f t="shared" si="28"/>
        <v>p2SourceA_05</v>
      </c>
      <c r="F291" t="s">
        <v>120</v>
      </c>
      <c r="G291" s="1" t="s">
        <v>140</v>
      </c>
      <c r="H291" s="1" t="s">
        <v>167</v>
      </c>
      <c r="K291">
        <f t="shared" si="27"/>
        <v>12</v>
      </c>
    </row>
    <row r="292" spans="1:11" x14ac:dyDescent="0.3">
      <c r="A292">
        <f t="shared" si="26"/>
        <v>342</v>
      </c>
      <c r="B292">
        <v>1</v>
      </c>
      <c r="C292" t="s">
        <v>6</v>
      </c>
      <c r="D292" t="s">
        <v>551</v>
      </c>
      <c r="E292" t="str">
        <f t="shared" si="28"/>
        <v>p2SourceAVol_05</v>
      </c>
      <c r="F292" t="s">
        <v>121</v>
      </c>
      <c r="G292" s="1" t="s">
        <v>266</v>
      </c>
      <c r="H292" s="1" t="s">
        <v>167</v>
      </c>
      <c r="K292">
        <f t="shared" si="27"/>
        <v>15</v>
      </c>
    </row>
    <row r="293" spans="1:11" x14ac:dyDescent="0.3">
      <c r="A293">
        <f t="shared" si="26"/>
        <v>343</v>
      </c>
      <c r="B293">
        <v>1</v>
      </c>
      <c r="C293" t="s">
        <v>6</v>
      </c>
      <c r="D293" t="s">
        <v>552</v>
      </c>
      <c r="E293" t="str">
        <f t="shared" si="28"/>
        <v>p1SourceB_05</v>
      </c>
      <c r="F293" t="s">
        <v>122</v>
      </c>
      <c r="G293" s="1" t="s">
        <v>141</v>
      </c>
      <c r="H293" s="1" t="s">
        <v>167</v>
      </c>
      <c r="K293">
        <f t="shared" si="27"/>
        <v>12</v>
      </c>
    </row>
    <row r="294" spans="1:11" x14ac:dyDescent="0.3">
      <c r="A294">
        <f t="shared" si="26"/>
        <v>344</v>
      </c>
      <c r="B294">
        <v>1</v>
      </c>
      <c r="C294" t="s">
        <v>6</v>
      </c>
      <c r="D294" t="s">
        <v>553</v>
      </c>
      <c r="E294" t="str">
        <f t="shared" si="28"/>
        <v>p1SourceBVol_05</v>
      </c>
      <c r="F294" t="s">
        <v>121</v>
      </c>
      <c r="G294" s="1" t="s">
        <v>267</v>
      </c>
      <c r="H294" s="1" t="s">
        <v>167</v>
      </c>
      <c r="K294">
        <f t="shared" si="27"/>
        <v>15</v>
      </c>
    </row>
    <row r="295" spans="1:11" x14ac:dyDescent="0.3">
      <c r="A295">
        <f t="shared" si="26"/>
        <v>345</v>
      </c>
      <c r="B295">
        <v>1</v>
      </c>
      <c r="C295" t="s">
        <v>6</v>
      </c>
      <c r="D295" t="s">
        <v>554</v>
      </c>
      <c r="E295" t="str">
        <f t="shared" si="28"/>
        <v>p2SourceB_05</v>
      </c>
      <c r="F295" t="s">
        <v>122</v>
      </c>
      <c r="G295" s="1" t="s">
        <v>142</v>
      </c>
      <c r="H295" s="1" t="s">
        <v>167</v>
      </c>
      <c r="K295">
        <f t="shared" si="27"/>
        <v>12</v>
      </c>
    </row>
    <row r="296" spans="1:11" x14ac:dyDescent="0.3">
      <c r="A296">
        <f t="shared" si="26"/>
        <v>346</v>
      </c>
      <c r="B296">
        <v>1</v>
      </c>
      <c r="C296" t="s">
        <v>6</v>
      </c>
      <c r="D296" t="s">
        <v>555</v>
      </c>
      <c r="E296" t="str">
        <f t="shared" si="28"/>
        <v>p2SourceBVol_05</v>
      </c>
      <c r="F296" t="s">
        <v>121</v>
      </c>
      <c r="G296" s="1" t="s">
        <v>268</v>
      </c>
      <c r="H296" s="1" t="s">
        <v>167</v>
      </c>
      <c r="K296">
        <f t="shared" si="27"/>
        <v>15</v>
      </c>
    </row>
    <row r="297" spans="1:11" x14ac:dyDescent="0.3">
      <c r="A297">
        <f t="shared" si="26"/>
        <v>346</v>
      </c>
      <c r="K297">
        <f t="shared" si="27"/>
        <v>0</v>
      </c>
    </row>
    <row r="298" spans="1:11" x14ac:dyDescent="0.3">
      <c r="A298">
        <f t="shared" si="26"/>
        <v>348</v>
      </c>
      <c r="B298">
        <v>2</v>
      </c>
      <c r="C298" t="s">
        <v>17</v>
      </c>
      <c r="D298" t="s">
        <v>556</v>
      </c>
      <c r="E298" t="str">
        <f>_xlfn.CONCAT(G298,H298)</f>
        <v>p1Value_06</v>
      </c>
      <c r="F298" t="s">
        <v>96</v>
      </c>
      <c r="G298" s="1" t="s">
        <v>123</v>
      </c>
      <c r="H298" s="1" t="s">
        <v>168</v>
      </c>
      <c r="K298">
        <f t="shared" si="27"/>
        <v>10</v>
      </c>
    </row>
    <row r="299" spans="1:11" x14ac:dyDescent="0.3">
      <c r="A299">
        <f t="shared" si="26"/>
        <v>350</v>
      </c>
      <c r="B299">
        <v>2</v>
      </c>
      <c r="C299" t="s">
        <v>17</v>
      </c>
      <c r="D299" t="s">
        <v>557</v>
      </c>
      <c r="E299" t="str">
        <f t="shared" ref="E299:E329" si="29">_xlfn.CONCAT(G299,H299)</f>
        <v>p2Value_06</v>
      </c>
      <c r="F299" t="s">
        <v>97</v>
      </c>
      <c r="G299" s="1" t="s">
        <v>124</v>
      </c>
      <c r="H299" s="1" t="s">
        <v>168</v>
      </c>
      <c r="K299">
        <f t="shared" si="27"/>
        <v>10</v>
      </c>
    </row>
    <row r="300" spans="1:11" x14ac:dyDescent="0.3">
      <c r="A300">
        <f t="shared" si="26"/>
        <v>351</v>
      </c>
      <c r="B300">
        <v>1</v>
      </c>
      <c r="C300" t="s">
        <v>6</v>
      </c>
      <c r="D300" t="s">
        <v>558</v>
      </c>
      <c r="E300" t="str">
        <f t="shared" si="29"/>
        <v>motorMarker_06</v>
      </c>
      <c r="F300" t="s">
        <v>98</v>
      </c>
      <c r="G300" s="1" t="s">
        <v>125</v>
      </c>
      <c r="H300" s="1" t="s">
        <v>168</v>
      </c>
      <c r="K300">
        <f t="shared" si="27"/>
        <v>14</v>
      </c>
    </row>
    <row r="301" spans="1:11" x14ac:dyDescent="0.3">
      <c r="A301">
        <f t="shared" si="26"/>
        <v>352</v>
      </c>
      <c r="B301">
        <v>1</v>
      </c>
      <c r="C301" t="s">
        <v>6</v>
      </c>
      <c r="D301" t="s">
        <v>559</v>
      </c>
      <c r="E301" t="str">
        <f t="shared" si="29"/>
        <v>p1ThrottleVol_06</v>
      </c>
      <c r="F301" t="s">
        <v>99</v>
      </c>
      <c r="G301" s="1" t="s">
        <v>257</v>
      </c>
      <c r="H301" s="1" t="s">
        <v>168</v>
      </c>
      <c r="K301">
        <f t="shared" si="27"/>
        <v>16</v>
      </c>
    </row>
    <row r="302" spans="1:11" x14ac:dyDescent="0.3">
      <c r="A302">
        <f t="shared" si="26"/>
        <v>353</v>
      </c>
      <c r="B302">
        <v>1</v>
      </c>
      <c r="C302" t="s">
        <v>6</v>
      </c>
      <c r="D302" t="s">
        <v>560</v>
      </c>
      <c r="E302" t="str">
        <f t="shared" si="29"/>
        <v>p2ThrottleVol_06</v>
      </c>
      <c r="F302" t="s">
        <v>100</v>
      </c>
      <c r="G302" s="1" t="s">
        <v>258</v>
      </c>
      <c r="H302" s="1" t="s">
        <v>168</v>
      </c>
      <c r="K302">
        <f t="shared" si="27"/>
        <v>16</v>
      </c>
    </row>
    <row r="303" spans="1:11" x14ac:dyDescent="0.3">
      <c r="A303">
        <f t="shared" si="26"/>
        <v>354</v>
      </c>
      <c r="B303">
        <v>1</v>
      </c>
      <c r="C303" t="s">
        <v>6</v>
      </c>
      <c r="D303" t="s">
        <v>561</v>
      </c>
      <c r="E303" t="str">
        <f t="shared" si="29"/>
        <v>throttleCurve_06</v>
      </c>
      <c r="F303" t="s">
        <v>101</v>
      </c>
      <c r="G303" s="1" t="s">
        <v>126</v>
      </c>
      <c r="H303" s="1" t="s">
        <v>168</v>
      </c>
      <c r="K303">
        <f t="shared" si="27"/>
        <v>16</v>
      </c>
    </row>
    <row r="304" spans="1:11" x14ac:dyDescent="0.3">
      <c r="A304">
        <f t="shared" si="26"/>
        <v>355</v>
      </c>
      <c r="B304">
        <v>1</v>
      </c>
      <c r="C304" t="s">
        <v>6</v>
      </c>
      <c r="D304" t="s">
        <v>562</v>
      </c>
      <c r="E304" t="str">
        <f t="shared" si="29"/>
        <v>p1AileronVol_06</v>
      </c>
      <c r="F304" t="s">
        <v>102</v>
      </c>
      <c r="G304" s="1" t="s">
        <v>259</v>
      </c>
      <c r="H304" s="1" t="s">
        <v>168</v>
      </c>
      <c r="K304">
        <f t="shared" si="27"/>
        <v>15</v>
      </c>
    </row>
    <row r="305" spans="1:11" x14ac:dyDescent="0.3">
      <c r="A305">
        <f t="shared" si="26"/>
        <v>356</v>
      </c>
      <c r="B305">
        <v>1</v>
      </c>
      <c r="C305" t="s">
        <v>6</v>
      </c>
      <c r="D305" t="s">
        <v>563</v>
      </c>
      <c r="E305" t="str">
        <f t="shared" si="29"/>
        <v>p2AileronVol_06</v>
      </c>
      <c r="F305" t="s">
        <v>103</v>
      </c>
      <c r="G305" s="1" t="s">
        <v>260</v>
      </c>
      <c r="H305" s="1" t="s">
        <v>168</v>
      </c>
      <c r="K305">
        <f t="shared" si="27"/>
        <v>15</v>
      </c>
    </row>
    <row r="306" spans="1:11" x14ac:dyDescent="0.3">
      <c r="A306">
        <f t="shared" si="26"/>
        <v>357</v>
      </c>
      <c r="B306">
        <v>1</v>
      </c>
      <c r="C306" t="s">
        <v>6</v>
      </c>
      <c r="D306" t="s">
        <v>564</v>
      </c>
      <c r="E306" t="str">
        <f t="shared" si="29"/>
        <v>p1ElevatorVol_06</v>
      </c>
      <c r="F306" t="s">
        <v>104</v>
      </c>
      <c r="G306" s="1" t="s">
        <v>261</v>
      </c>
      <c r="H306" s="1" t="s">
        <v>168</v>
      </c>
      <c r="K306">
        <f t="shared" si="27"/>
        <v>16</v>
      </c>
    </row>
    <row r="307" spans="1:11" x14ac:dyDescent="0.3">
      <c r="A307">
        <f t="shared" si="26"/>
        <v>358</v>
      </c>
      <c r="B307">
        <v>1</v>
      </c>
      <c r="C307" t="s">
        <v>6</v>
      </c>
      <c r="D307" t="s">
        <v>565</v>
      </c>
      <c r="E307" t="str">
        <f t="shared" si="29"/>
        <v>p2ElevatorVol_06</v>
      </c>
      <c r="F307" t="s">
        <v>105</v>
      </c>
      <c r="G307" s="1" t="s">
        <v>262</v>
      </c>
      <c r="H307" s="1" t="s">
        <v>168</v>
      </c>
      <c r="K307">
        <f t="shared" si="27"/>
        <v>16</v>
      </c>
    </row>
    <row r="308" spans="1:11" x14ac:dyDescent="0.3">
      <c r="A308">
        <f t="shared" si="26"/>
        <v>359</v>
      </c>
      <c r="B308">
        <v>1</v>
      </c>
      <c r="C308" t="s">
        <v>6</v>
      </c>
      <c r="D308" t="s">
        <v>566</v>
      </c>
      <c r="E308" t="str">
        <f t="shared" si="29"/>
        <v>p1RudderVol_06</v>
      </c>
      <c r="F308" t="s">
        <v>106</v>
      </c>
      <c r="G308" s="1" t="s">
        <v>263</v>
      </c>
      <c r="H308" s="1" t="s">
        <v>168</v>
      </c>
      <c r="K308">
        <f t="shared" si="27"/>
        <v>14</v>
      </c>
    </row>
    <row r="309" spans="1:11" x14ac:dyDescent="0.3">
      <c r="A309">
        <f t="shared" si="26"/>
        <v>360</v>
      </c>
      <c r="B309">
        <v>1</v>
      </c>
      <c r="C309" t="s">
        <v>6</v>
      </c>
      <c r="D309" t="s">
        <v>567</v>
      </c>
      <c r="E309" t="str">
        <f t="shared" si="29"/>
        <v>p2RudderVol_06</v>
      </c>
      <c r="F309" t="s">
        <v>107</v>
      </c>
      <c r="G309" s="1" t="s">
        <v>264</v>
      </c>
      <c r="H309" s="1" t="s">
        <v>168</v>
      </c>
      <c r="K309">
        <f t="shared" si="27"/>
        <v>14</v>
      </c>
    </row>
    <row r="310" spans="1:11" x14ac:dyDescent="0.3">
      <c r="A310">
        <f t="shared" si="26"/>
        <v>361</v>
      </c>
      <c r="B310">
        <v>1</v>
      </c>
      <c r="C310" t="s">
        <v>6</v>
      </c>
      <c r="D310" t="s">
        <v>568</v>
      </c>
      <c r="E310" t="str">
        <f t="shared" si="29"/>
        <v>p1RollGyro_06</v>
      </c>
      <c r="F310" t="s">
        <v>108</v>
      </c>
      <c r="G310" s="1" t="s">
        <v>127</v>
      </c>
      <c r="H310" s="1" t="s">
        <v>168</v>
      </c>
      <c r="K310">
        <f t="shared" si="27"/>
        <v>13</v>
      </c>
    </row>
    <row r="311" spans="1:11" x14ac:dyDescent="0.3">
      <c r="A311">
        <f t="shared" si="26"/>
        <v>362</v>
      </c>
      <c r="B311">
        <v>1</v>
      </c>
      <c r="C311" t="s">
        <v>6</v>
      </c>
      <c r="D311" t="s">
        <v>569</v>
      </c>
      <c r="E311" t="str">
        <f t="shared" si="29"/>
        <v>p2RollGyro_06</v>
      </c>
      <c r="F311" t="s">
        <v>109</v>
      </c>
      <c r="G311" s="1" t="s">
        <v>128</v>
      </c>
      <c r="H311" s="1" t="s">
        <v>168</v>
      </c>
      <c r="K311">
        <f t="shared" si="27"/>
        <v>13</v>
      </c>
    </row>
    <row r="312" spans="1:11" x14ac:dyDescent="0.3">
      <c r="A312">
        <f t="shared" si="26"/>
        <v>363</v>
      </c>
      <c r="B312">
        <v>1</v>
      </c>
      <c r="C312" t="s">
        <v>6</v>
      </c>
      <c r="D312" t="s">
        <v>570</v>
      </c>
      <c r="E312" t="str">
        <f t="shared" si="29"/>
        <v>p1PitchGyro_06</v>
      </c>
      <c r="F312" t="s">
        <v>110</v>
      </c>
      <c r="G312" s="1" t="s">
        <v>129</v>
      </c>
      <c r="H312" s="1" t="s">
        <v>168</v>
      </c>
      <c r="K312">
        <f t="shared" si="27"/>
        <v>14</v>
      </c>
    </row>
    <row r="313" spans="1:11" x14ac:dyDescent="0.3">
      <c r="A313">
        <f t="shared" si="26"/>
        <v>364</v>
      </c>
      <c r="B313">
        <v>1</v>
      </c>
      <c r="C313" t="s">
        <v>6</v>
      </c>
      <c r="D313" t="s">
        <v>571</v>
      </c>
      <c r="E313" t="str">
        <f t="shared" si="29"/>
        <v>p2PitchGyro_06</v>
      </c>
      <c r="F313" t="s">
        <v>111</v>
      </c>
      <c r="G313" s="1" t="s">
        <v>130</v>
      </c>
      <c r="H313" s="1" t="s">
        <v>168</v>
      </c>
      <c r="K313">
        <f t="shared" si="27"/>
        <v>14</v>
      </c>
    </row>
    <row r="314" spans="1:11" x14ac:dyDescent="0.3">
      <c r="A314">
        <f t="shared" si="26"/>
        <v>365</v>
      </c>
      <c r="B314">
        <v>1</v>
      </c>
      <c r="C314" t="s">
        <v>6</v>
      </c>
      <c r="D314" t="s">
        <v>572</v>
      </c>
      <c r="E314" t="str">
        <f t="shared" si="29"/>
        <v>p1YawGyro_06</v>
      </c>
      <c r="F314" t="s">
        <v>112</v>
      </c>
      <c r="G314" s="1" t="s">
        <v>131</v>
      </c>
      <c r="H314" s="1" t="s">
        <v>168</v>
      </c>
      <c r="K314">
        <f t="shared" si="27"/>
        <v>12</v>
      </c>
    </row>
    <row r="315" spans="1:11" x14ac:dyDescent="0.3">
      <c r="A315">
        <f t="shared" si="26"/>
        <v>366</v>
      </c>
      <c r="B315">
        <v>1</v>
      </c>
      <c r="C315" t="s">
        <v>6</v>
      </c>
      <c r="D315" t="s">
        <v>573</v>
      </c>
      <c r="E315" t="str">
        <f t="shared" si="29"/>
        <v>p2YawGyro_06</v>
      </c>
      <c r="F315" t="s">
        <v>113</v>
      </c>
      <c r="G315" s="1" t="s">
        <v>132</v>
      </c>
      <c r="H315" s="1" t="s">
        <v>168</v>
      </c>
      <c r="K315">
        <f t="shared" si="27"/>
        <v>12</v>
      </c>
    </row>
    <row r="316" spans="1:11" x14ac:dyDescent="0.3">
      <c r="A316">
        <f t="shared" si="26"/>
        <v>367</v>
      </c>
      <c r="B316">
        <v>1</v>
      </c>
      <c r="C316" t="s">
        <v>6</v>
      </c>
      <c r="D316" t="s">
        <v>574</v>
      </c>
      <c r="E316" t="str">
        <f t="shared" si="29"/>
        <v>p1RollAccel_06</v>
      </c>
      <c r="F316" t="s">
        <v>114</v>
      </c>
      <c r="G316" s="1" t="s">
        <v>133</v>
      </c>
      <c r="H316" s="1" t="s">
        <v>168</v>
      </c>
      <c r="K316">
        <f t="shared" si="27"/>
        <v>14</v>
      </c>
    </row>
    <row r="317" spans="1:11" x14ac:dyDescent="0.3">
      <c r="A317">
        <f t="shared" si="26"/>
        <v>368</v>
      </c>
      <c r="B317">
        <v>1</v>
      </c>
      <c r="C317" t="s">
        <v>6</v>
      </c>
      <c r="D317" t="s">
        <v>575</v>
      </c>
      <c r="E317" t="str">
        <f t="shared" si="29"/>
        <v>p2RollAccel_06</v>
      </c>
      <c r="F317" t="s">
        <v>115</v>
      </c>
      <c r="G317" s="1" t="s">
        <v>134</v>
      </c>
      <c r="H317" s="1" t="s">
        <v>168</v>
      </c>
      <c r="K317">
        <f t="shared" si="27"/>
        <v>14</v>
      </c>
    </row>
    <row r="318" spans="1:11" x14ac:dyDescent="0.3">
      <c r="A318">
        <f t="shared" si="26"/>
        <v>369</v>
      </c>
      <c r="B318">
        <v>1</v>
      </c>
      <c r="C318" t="s">
        <v>6</v>
      </c>
      <c r="D318" t="s">
        <v>576</v>
      </c>
      <c r="E318" t="str">
        <f t="shared" si="29"/>
        <v>p1PitchAccel_06</v>
      </c>
      <c r="F318" t="s">
        <v>116</v>
      </c>
      <c r="G318" s="1" t="s">
        <v>135</v>
      </c>
      <c r="H318" s="1" t="s">
        <v>168</v>
      </c>
      <c r="K318">
        <f t="shared" si="27"/>
        <v>15</v>
      </c>
    </row>
    <row r="319" spans="1:11" x14ac:dyDescent="0.3">
      <c r="A319">
        <f t="shared" si="26"/>
        <v>370</v>
      </c>
      <c r="B319">
        <v>1</v>
      </c>
      <c r="C319" t="s">
        <v>6</v>
      </c>
      <c r="D319" t="s">
        <v>577</v>
      </c>
      <c r="E319" t="str">
        <f t="shared" si="29"/>
        <v>p2PitchAccel_06</v>
      </c>
      <c r="F319" t="s">
        <v>117</v>
      </c>
      <c r="G319" s="1" t="s">
        <v>136</v>
      </c>
      <c r="H319" s="1" t="s">
        <v>168</v>
      </c>
      <c r="K319">
        <f t="shared" si="27"/>
        <v>15</v>
      </c>
    </row>
    <row r="320" spans="1:11" x14ac:dyDescent="0.3">
      <c r="A320">
        <f t="shared" si="26"/>
        <v>371</v>
      </c>
      <c r="B320">
        <v>1</v>
      </c>
      <c r="C320" t="s">
        <v>6</v>
      </c>
      <c r="D320" t="s">
        <v>578</v>
      </c>
      <c r="E320" t="str">
        <f t="shared" si="29"/>
        <v>p1ZDeltaAccel_06</v>
      </c>
      <c r="F320" t="s">
        <v>118</v>
      </c>
      <c r="G320" s="1" t="s">
        <v>137</v>
      </c>
      <c r="H320" s="1" t="s">
        <v>168</v>
      </c>
      <c r="K320">
        <f t="shared" si="27"/>
        <v>16</v>
      </c>
    </row>
    <row r="321" spans="1:11" x14ac:dyDescent="0.3">
      <c r="A321">
        <f t="shared" si="26"/>
        <v>372</v>
      </c>
      <c r="B321">
        <v>1</v>
      </c>
      <c r="C321" t="s">
        <v>6</v>
      </c>
      <c r="D321" t="s">
        <v>579</v>
      </c>
      <c r="E321" t="str">
        <f t="shared" si="29"/>
        <v>p2ZDeltaAccel_06</v>
      </c>
      <c r="F321" t="s">
        <v>119</v>
      </c>
      <c r="G321" s="1" t="s">
        <v>138</v>
      </c>
      <c r="H321" s="1" t="s">
        <v>168</v>
      </c>
      <c r="K321">
        <f t="shared" si="27"/>
        <v>16</v>
      </c>
    </row>
    <row r="322" spans="1:11" x14ac:dyDescent="0.3">
      <c r="A322">
        <f t="shared" si="26"/>
        <v>373</v>
      </c>
      <c r="B322">
        <v>1</v>
      </c>
      <c r="C322" t="s">
        <v>6</v>
      </c>
      <c r="D322" t="s">
        <v>580</v>
      </c>
      <c r="E322" t="str">
        <f t="shared" si="29"/>
        <v>p1SourceA_06</v>
      </c>
      <c r="F322" t="s">
        <v>120</v>
      </c>
      <c r="G322" s="1" t="s">
        <v>139</v>
      </c>
      <c r="H322" s="1" t="s">
        <v>168</v>
      </c>
      <c r="K322">
        <f t="shared" si="27"/>
        <v>12</v>
      </c>
    </row>
    <row r="323" spans="1:11" x14ac:dyDescent="0.3">
      <c r="A323">
        <f t="shared" ref="A323:A386" si="30">A322+B323</f>
        <v>374</v>
      </c>
      <c r="B323">
        <v>1</v>
      </c>
      <c r="C323" t="s">
        <v>6</v>
      </c>
      <c r="D323" t="s">
        <v>581</v>
      </c>
      <c r="E323" t="str">
        <f t="shared" si="29"/>
        <v>p1SourceAVol_06</v>
      </c>
      <c r="F323" t="s">
        <v>121</v>
      </c>
      <c r="G323" s="1" t="s">
        <v>265</v>
      </c>
      <c r="H323" s="1" t="s">
        <v>168</v>
      </c>
      <c r="K323">
        <f t="shared" ref="K323:K386" si="31">LEN(E323)</f>
        <v>15</v>
      </c>
    </row>
    <row r="324" spans="1:11" x14ac:dyDescent="0.3">
      <c r="A324">
        <f t="shared" si="30"/>
        <v>375</v>
      </c>
      <c r="B324">
        <v>1</v>
      </c>
      <c r="C324" t="s">
        <v>6</v>
      </c>
      <c r="D324" t="s">
        <v>582</v>
      </c>
      <c r="E324" t="str">
        <f t="shared" si="29"/>
        <v>p2SourceA_06</v>
      </c>
      <c r="F324" t="s">
        <v>120</v>
      </c>
      <c r="G324" s="1" t="s">
        <v>140</v>
      </c>
      <c r="H324" s="1" t="s">
        <v>168</v>
      </c>
      <c r="K324">
        <f t="shared" si="31"/>
        <v>12</v>
      </c>
    </row>
    <row r="325" spans="1:11" x14ac:dyDescent="0.3">
      <c r="A325">
        <f t="shared" si="30"/>
        <v>376</v>
      </c>
      <c r="B325">
        <v>1</v>
      </c>
      <c r="C325" t="s">
        <v>6</v>
      </c>
      <c r="D325" t="s">
        <v>583</v>
      </c>
      <c r="E325" t="str">
        <f t="shared" si="29"/>
        <v>p2SourceAVol_06</v>
      </c>
      <c r="F325" t="s">
        <v>121</v>
      </c>
      <c r="G325" s="1" t="s">
        <v>266</v>
      </c>
      <c r="H325" s="1" t="s">
        <v>168</v>
      </c>
      <c r="K325">
        <f t="shared" si="31"/>
        <v>15</v>
      </c>
    </row>
    <row r="326" spans="1:11" x14ac:dyDescent="0.3">
      <c r="A326">
        <f t="shared" si="30"/>
        <v>377</v>
      </c>
      <c r="B326">
        <v>1</v>
      </c>
      <c r="C326" t="s">
        <v>6</v>
      </c>
      <c r="D326" t="s">
        <v>584</v>
      </c>
      <c r="E326" t="str">
        <f t="shared" si="29"/>
        <v>p1SourceB_06</v>
      </c>
      <c r="F326" t="s">
        <v>122</v>
      </c>
      <c r="G326" s="1" t="s">
        <v>141</v>
      </c>
      <c r="H326" s="1" t="s">
        <v>168</v>
      </c>
      <c r="K326">
        <f t="shared" si="31"/>
        <v>12</v>
      </c>
    </row>
    <row r="327" spans="1:11" x14ac:dyDescent="0.3">
      <c r="A327">
        <f t="shared" si="30"/>
        <v>378</v>
      </c>
      <c r="B327">
        <v>1</v>
      </c>
      <c r="C327" t="s">
        <v>6</v>
      </c>
      <c r="D327" t="s">
        <v>585</v>
      </c>
      <c r="E327" t="str">
        <f t="shared" si="29"/>
        <v>p1SourceBVol_06</v>
      </c>
      <c r="F327" t="s">
        <v>121</v>
      </c>
      <c r="G327" s="1" t="s">
        <v>267</v>
      </c>
      <c r="H327" s="1" t="s">
        <v>168</v>
      </c>
      <c r="K327">
        <f t="shared" si="31"/>
        <v>15</v>
      </c>
    </row>
    <row r="328" spans="1:11" x14ac:dyDescent="0.3">
      <c r="A328">
        <f t="shared" si="30"/>
        <v>379</v>
      </c>
      <c r="B328">
        <v>1</v>
      </c>
      <c r="C328" t="s">
        <v>6</v>
      </c>
      <c r="D328" t="s">
        <v>586</v>
      </c>
      <c r="E328" t="str">
        <f t="shared" si="29"/>
        <v>p2SourceB_06</v>
      </c>
      <c r="F328" t="s">
        <v>122</v>
      </c>
      <c r="G328" s="1" t="s">
        <v>142</v>
      </c>
      <c r="H328" s="1" t="s">
        <v>168</v>
      </c>
      <c r="K328">
        <f t="shared" si="31"/>
        <v>12</v>
      </c>
    </row>
    <row r="329" spans="1:11" x14ac:dyDescent="0.3">
      <c r="A329">
        <f t="shared" si="30"/>
        <v>380</v>
      </c>
      <c r="B329">
        <v>1</v>
      </c>
      <c r="C329" t="s">
        <v>6</v>
      </c>
      <c r="D329" t="s">
        <v>587</v>
      </c>
      <c r="E329" t="str">
        <f t="shared" si="29"/>
        <v>p2SourceBVol_06</v>
      </c>
      <c r="F329" t="s">
        <v>121</v>
      </c>
      <c r="G329" s="1" t="s">
        <v>268</v>
      </c>
      <c r="H329" s="1" t="s">
        <v>168</v>
      </c>
      <c r="K329">
        <f t="shared" si="31"/>
        <v>15</v>
      </c>
    </row>
    <row r="330" spans="1:11" x14ac:dyDescent="0.3">
      <c r="A330">
        <f t="shared" si="30"/>
        <v>380</v>
      </c>
      <c r="K330">
        <f t="shared" si="31"/>
        <v>0</v>
      </c>
    </row>
    <row r="331" spans="1:11" x14ac:dyDescent="0.3">
      <c r="A331">
        <f t="shared" si="30"/>
        <v>382</v>
      </c>
      <c r="B331">
        <v>2</v>
      </c>
      <c r="C331" t="s">
        <v>17</v>
      </c>
      <c r="D331" t="s">
        <v>588</v>
      </c>
      <c r="E331" t="str">
        <f>_xlfn.CONCAT(G331,H331)</f>
        <v>p1Value_07</v>
      </c>
      <c r="F331" t="s">
        <v>96</v>
      </c>
      <c r="G331" s="1" t="s">
        <v>123</v>
      </c>
      <c r="H331" s="1" t="s">
        <v>169</v>
      </c>
      <c r="K331">
        <f t="shared" si="31"/>
        <v>10</v>
      </c>
    </row>
    <row r="332" spans="1:11" x14ac:dyDescent="0.3">
      <c r="A332">
        <f t="shared" si="30"/>
        <v>384</v>
      </c>
      <c r="B332">
        <v>2</v>
      </c>
      <c r="C332" t="s">
        <v>17</v>
      </c>
      <c r="D332" t="s">
        <v>589</v>
      </c>
      <c r="E332" t="str">
        <f t="shared" ref="E332:E362" si="32">_xlfn.CONCAT(G332,H332)</f>
        <v>p2Value_07</v>
      </c>
      <c r="F332" t="s">
        <v>97</v>
      </c>
      <c r="G332" s="1" t="s">
        <v>124</v>
      </c>
      <c r="H332" s="1" t="s">
        <v>169</v>
      </c>
      <c r="K332">
        <f t="shared" si="31"/>
        <v>10</v>
      </c>
    </row>
    <row r="333" spans="1:11" x14ac:dyDescent="0.3">
      <c r="A333">
        <f t="shared" si="30"/>
        <v>385</v>
      </c>
      <c r="B333">
        <v>1</v>
      </c>
      <c r="C333" t="s">
        <v>6</v>
      </c>
      <c r="D333" t="s">
        <v>590</v>
      </c>
      <c r="E333" t="str">
        <f t="shared" si="32"/>
        <v>motorMarker_07</v>
      </c>
      <c r="F333" t="s">
        <v>98</v>
      </c>
      <c r="G333" s="1" t="s">
        <v>125</v>
      </c>
      <c r="H333" s="1" t="s">
        <v>169</v>
      </c>
      <c r="K333">
        <f t="shared" si="31"/>
        <v>14</v>
      </c>
    </row>
    <row r="334" spans="1:11" x14ac:dyDescent="0.3">
      <c r="A334">
        <f t="shared" si="30"/>
        <v>386</v>
      </c>
      <c r="B334">
        <v>1</v>
      </c>
      <c r="C334" t="s">
        <v>6</v>
      </c>
      <c r="D334" t="s">
        <v>591</v>
      </c>
      <c r="E334" t="str">
        <f t="shared" si="32"/>
        <v>p1ThrottleVol_07</v>
      </c>
      <c r="F334" t="s">
        <v>99</v>
      </c>
      <c r="G334" s="1" t="s">
        <v>257</v>
      </c>
      <c r="H334" s="1" t="s">
        <v>169</v>
      </c>
      <c r="K334">
        <f t="shared" si="31"/>
        <v>16</v>
      </c>
    </row>
    <row r="335" spans="1:11" x14ac:dyDescent="0.3">
      <c r="A335">
        <f t="shared" si="30"/>
        <v>387</v>
      </c>
      <c r="B335">
        <v>1</v>
      </c>
      <c r="C335" t="s">
        <v>6</v>
      </c>
      <c r="D335" t="s">
        <v>592</v>
      </c>
      <c r="E335" t="str">
        <f t="shared" si="32"/>
        <v>p2ThrottleVol_07</v>
      </c>
      <c r="F335" t="s">
        <v>100</v>
      </c>
      <c r="G335" s="1" t="s">
        <v>258</v>
      </c>
      <c r="H335" s="1" t="s">
        <v>169</v>
      </c>
      <c r="K335">
        <f t="shared" si="31"/>
        <v>16</v>
      </c>
    </row>
    <row r="336" spans="1:11" x14ac:dyDescent="0.3">
      <c r="A336">
        <f t="shared" si="30"/>
        <v>388</v>
      </c>
      <c r="B336">
        <v>1</v>
      </c>
      <c r="C336" t="s">
        <v>6</v>
      </c>
      <c r="D336" t="s">
        <v>593</v>
      </c>
      <c r="E336" t="str">
        <f t="shared" si="32"/>
        <v>throttleCurve_07</v>
      </c>
      <c r="F336" t="s">
        <v>101</v>
      </c>
      <c r="G336" s="1" t="s">
        <v>126</v>
      </c>
      <c r="H336" s="1" t="s">
        <v>169</v>
      </c>
      <c r="K336">
        <f t="shared" si="31"/>
        <v>16</v>
      </c>
    </row>
    <row r="337" spans="1:11" x14ac:dyDescent="0.3">
      <c r="A337">
        <f t="shared" si="30"/>
        <v>389</v>
      </c>
      <c r="B337">
        <v>1</v>
      </c>
      <c r="C337" t="s">
        <v>6</v>
      </c>
      <c r="D337" t="s">
        <v>594</v>
      </c>
      <c r="E337" t="str">
        <f t="shared" si="32"/>
        <v>p1AileronVol_07</v>
      </c>
      <c r="F337" t="s">
        <v>102</v>
      </c>
      <c r="G337" s="1" t="s">
        <v>259</v>
      </c>
      <c r="H337" s="1" t="s">
        <v>169</v>
      </c>
      <c r="K337">
        <f t="shared" si="31"/>
        <v>15</v>
      </c>
    </row>
    <row r="338" spans="1:11" x14ac:dyDescent="0.3">
      <c r="A338">
        <f t="shared" si="30"/>
        <v>390</v>
      </c>
      <c r="B338">
        <v>1</v>
      </c>
      <c r="C338" t="s">
        <v>6</v>
      </c>
      <c r="D338" t="s">
        <v>595</v>
      </c>
      <c r="E338" t="str">
        <f t="shared" si="32"/>
        <v>p2AileronVol_07</v>
      </c>
      <c r="F338" t="s">
        <v>103</v>
      </c>
      <c r="G338" s="1" t="s">
        <v>260</v>
      </c>
      <c r="H338" s="1" t="s">
        <v>169</v>
      </c>
      <c r="K338">
        <f t="shared" si="31"/>
        <v>15</v>
      </c>
    </row>
    <row r="339" spans="1:11" x14ac:dyDescent="0.3">
      <c r="A339">
        <f t="shared" si="30"/>
        <v>391</v>
      </c>
      <c r="B339">
        <v>1</v>
      </c>
      <c r="C339" t="s">
        <v>6</v>
      </c>
      <c r="D339" t="s">
        <v>596</v>
      </c>
      <c r="E339" t="str">
        <f t="shared" si="32"/>
        <v>p1ElevatorVol_07</v>
      </c>
      <c r="F339" t="s">
        <v>104</v>
      </c>
      <c r="G339" s="1" t="s">
        <v>261</v>
      </c>
      <c r="H339" s="1" t="s">
        <v>169</v>
      </c>
      <c r="K339">
        <f t="shared" si="31"/>
        <v>16</v>
      </c>
    </row>
    <row r="340" spans="1:11" x14ac:dyDescent="0.3">
      <c r="A340">
        <f t="shared" si="30"/>
        <v>392</v>
      </c>
      <c r="B340">
        <v>1</v>
      </c>
      <c r="C340" t="s">
        <v>6</v>
      </c>
      <c r="D340" t="s">
        <v>597</v>
      </c>
      <c r="E340" t="str">
        <f t="shared" si="32"/>
        <v>p2ElevatorVol_07</v>
      </c>
      <c r="F340" t="s">
        <v>105</v>
      </c>
      <c r="G340" s="1" t="s">
        <v>262</v>
      </c>
      <c r="H340" s="1" t="s">
        <v>169</v>
      </c>
      <c r="K340">
        <f t="shared" si="31"/>
        <v>16</v>
      </c>
    </row>
    <row r="341" spans="1:11" x14ac:dyDescent="0.3">
      <c r="A341">
        <f t="shared" si="30"/>
        <v>393</v>
      </c>
      <c r="B341">
        <v>1</v>
      </c>
      <c r="C341" t="s">
        <v>6</v>
      </c>
      <c r="D341" t="s">
        <v>598</v>
      </c>
      <c r="E341" t="str">
        <f t="shared" si="32"/>
        <v>p1RudderVol_07</v>
      </c>
      <c r="F341" t="s">
        <v>106</v>
      </c>
      <c r="G341" s="1" t="s">
        <v>263</v>
      </c>
      <c r="H341" s="1" t="s">
        <v>169</v>
      </c>
      <c r="K341">
        <f t="shared" si="31"/>
        <v>14</v>
      </c>
    </row>
    <row r="342" spans="1:11" x14ac:dyDescent="0.3">
      <c r="A342">
        <f t="shared" si="30"/>
        <v>394</v>
      </c>
      <c r="B342">
        <v>1</v>
      </c>
      <c r="C342" t="s">
        <v>6</v>
      </c>
      <c r="D342" t="s">
        <v>599</v>
      </c>
      <c r="E342" t="str">
        <f t="shared" si="32"/>
        <v>p2RudderVol_07</v>
      </c>
      <c r="F342" t="s">
        <v>107</v>
      </c>
      <c r="G342" s="1" t="s">
        <v>264</v>
      </c>
      <c r="H342" s="1" t="s">
        <v>169</v>
      </c>
      <c r="K342">
        <f t="shared" si="31"/>
        <v>14</v>
      </c>
    </row>
    <row r="343" spans="1:11" x14ac:dyDescent="0.3">
      <c r="A343">
        <f t="shared" si="30"/>
        <v>395</v>
      </c>
      <c r="B343">
        <v>1</v>
      </c>
      <c r="C343" t="s">
        <v>6</v>
      </c>
      <c r="D343" t="s">
        <v>600</v>
      </c>
      <c r="E343" t="str">
        <f t="shared" si="32"/>
        <v>p1RollGyro_07</v>
      </c>
      <c r="F343" t="s">
        <v>108</v>
      </c>
      <c r="G343" s="1" t="s">
        <v>127</v>
      </c>
      <c r="H343" s="1" t="s">
        <v>169</v>
      </c>
      <c r="K343">
        <f t="shared" si="31"/>
        <v>13</v>
      </c>
    </row>
    <row r="344" spans="1:11" x14ac:dyDescent="0.3">
      <c r="A344">
        <f t="shared" si="30"/>
        <v>396</v>
      </c>
      <c r="B344">
        <v>1</v>
      </c>
      <c r="C344" t="s">
        <v>6</v>
      </c>
      <c r="D344" t="s">
        <v>601</v>
      </c>
      <c r="E344" t="str">
        <f t="shared" si="32"/>
        <v>p2RollGyro_07</v>
      </c>
      <c r="F344" t="s">
        <v>109</v>
      </c>
      <c r="G344" s="1" t="s">
        <v>128</v>
      </c>
      <c r="H344" s="1" t="s">
        <v>169</v>
      </c>
      <c r="K344">
        <f t="shared" si="31"/>
        <v>13</v>
      </c>
    </row>
    <row r="345" spans="1:11" x14ac:dyDescent="0.3">
      <c r="A345">
        <f t="shared" si="30"/>
        <v>397</v>
      </c>
      <c r="B345">
        <v>1</v>
      </c>
      <c r="C345" t="s">
        <v>6</v>
      </c>
      <c r="D345" t="s">
        <v>602</v>
      </c>
      <c r="E345" t="str">
        <f t="shared" si="32"/>
        <v>p1PitchGyro_07</v>
      </c>
      <c r="F345" t="s">
        <v>110</v>
      </c>
      <c r="G345" s="1" t="s">
        <v>129</v>
      </c>
      <c r="H345" s="1" t="s">
        <v>169</v>
      </c>
      <c r="K345">
        <f t="shared" si="31"/>
        <v>14</v>
      </c>
    </row>
    <row r="346" spans="1:11" x14ac:dyDescent="0.3">
      <c r="A346">
        <f t="shared" si="30"/>
        <v>398</v>
      </c>
      <c r="B346">
        <v>1</v>
      </c>
      <c r="C346" t="s">
        <v>6</v>
      </c>
      <c r="D346" t="s">
        <v>603</v>
      </c>
      <c r="E346" t="str">
        <f t="shared" si="32"/>
        <v>p2PitchGyro_07</v>
      </c>
      <c r="F346" t="s">
        <v>111</v>
      </c>
      <c r="G346" s="1" t="s">
        <v>130</v>
      </c>
      <c r="H346" s="1" t="s">
        <v>169</v>
      </c>
      <c r="K346">
        <f t="shared" si="31"/>
        <v>14</v>
      </c>
    </row>
    <row r="347" spans="1:11" x14ac:dyDescent="0.3">
      <c r="A347">
        <f t="shared" si="30"/>
        <v>399</v>
      </c>
      <c r="B347">
        <v>1</v>
      </c>
      <c r="C347" t="s">
        <v>6</v>
      </c>
      <c r="D347" t="s">
        <v>604</v>
      </c>
      <c r="E347" t="str">
        <f t="shared" si="32"/>
        <v>p1YawGyro_07</v>
      </c>
      <c r="F347" t="s">
        <v>112</v>
      </c>
      <c r="G347" s="1" t="s">
        <v>131</v>
      </c>
      <c r="H347" s="1" t="s">
        <v>169</v>
      </c>
      <c r="K347">
        <f t="shared" si="31"/>
        <v>12</v>
      </c>
    </row>
    <row r="348" spans="1:11" x14ac:dyDescent="0.3">
      <c r="A348">
        <f t="shared" si="30"/>
        <v>400</v>
      </c>
      <c r="B348">
        <v>1</v>
      </c>
      <c r="C348" t="s">
        <v>6</v>
      </c>
      <c r="D348" t="s">
        <v>605</v>
      </c>
      <c r="E348" t="str">
        <f t="shared" si="32"/>
        <v>p2YawGyro_07</v>
      </c>
      <c r="F348" t="s">
        <v>113</v>
      </c>
      <c r="G348" s="1" t="s">
        <v>132</v>
      </c>
      <c r="H348" s="1" t="s">
        <v>169</v>
      </c>
      <c r="K348">
        <f t="shared" si="31"/>
        <v>12</v>
      </c>
    </row>
    <row r="349" spans="1:11" x14ac:dyDescent="0.3">
      <c r="A349">
        <f t="shared" si="30"/>
        <v>401</v>
      </c>
      <c r="B349">
        <v>1</v>
      </c>
      <c r="C349" t="s">
        <v>6</v>
      </c>
      <c r="D349" t="s">
        <v>606</v>
      </c>
      <c r="E349" t="str">
        <f t="shared" si="32"/>
        <v>p1RollAccel_07</v>
      </c>
      <c r="F349" t="s">
        <v>114</v>
      </c>
      <c r="G349" s="1" t="s">
        <v>133</v>
      </c>
      <c r="H349" s="1" t="s">
        <v>169</v>
      </c>
      <c r="K349">
        <f t="shared" si="31"/>
        <v>14</v>
      </c>
    </row>
    <row r="350" spans="1:11" x14ac:dyDescent="0.3">
      <c r="A350">
        <f t="shared" si="30"/>
        <v>402</v>
      </c>
      <c r="B350">
        <v>1</v>
      </c>
      <c r="C350" t="s">
        <v>6</v>
      </c>
      <c r="D350" t="s">
        <v>607</v>
      </c>
      <c r="E350" t="str">
        <f t="shared" si="32"/>
        <v>p2RollAccel_07</v>
      </c>
      <c r="F350" t="s">
        <v>115</v>
      </c>
      <c r="G350" s="1" t="s">
        <v>134</v>
      </c>
      <c r="H350" s="1" t="s">
        <v>169</v>
      </c>
      <c r="K350">
        <f t="shared" si="31"/>
        <v>14</v>
      </c>
    </row>
    <row r="351" spans="1:11" x14ac:dyDescent="0.3">
      <c r="A351">
        <f t="shared" si="30"/>
        <v>403</v>
      </c>
      <c r="B351">
        <v>1</v>
      </c>
      <c r="C351" t="s">
        <v>6</v>
      </c>
      <c r="D351" t="s">
        <v>608</v>
      </c>
      <c r="E351" t="str">
        <f t="shared" si="32"/>
        <v>p1PitchAccel_07</v>
      </c>
      <c r="F351" t="s">
        <v>116</v>
      </c>
      <c r="G351" s="1" t="s">
        <v>135</v>
      </c>
      <c r="H351" s="1" t="s">
        <v>169</v>
      </c>
      <c r="K351">
        <f t="shared" si="31"/>
        <v>15</v>
      </c>
    </row>
    <row r="352" spans="1:11" x14ac:dyDescent="0.3">
      <c r="A352">
        <f t="shared" si="30"/>
        <v>404</v>
      </c>
      <c r="B352">
        <v>1</v>
      </c>
      <c r="C352" t="s">
        <v>6</v>
      </c>
      <c r="D352" t="s">
        <v>609</v>
      </c>
      <c r="E352" t="str">
        <f t="shared" si="32"/>
        <v>p2PitchAccel_07</v>
      </c>
      <c r="F352" t="s">
        <v>117</v>
      </c>
      <c r="G352" s="1" t="s">
        <v>136</v>
      </c>
      <c r="H352" s="1" t="s">
        <v>169</v>
      </c>
      <c r="K352">
        <f t="shared" si="31"/>
        <v>15</v>
      </c>
    </row>
    <row r="353" spans="1:11" x14ac:dyDescent="0.3">
      <c r="A353">
        <f t="shared" si="30"/>
        <v>405</v>
      </c>
      <c r="B353">
        <v>1</v>
      </c>
      <c r="C353" t="s">
        <v>6</v>
      </c>
      <c r="D353" t="s">
        <v>610</v>
      </c>
      <c r="E353" t="str">
        <f t="shared" si="32"/>
        <v>p1ZDeltaAccel_07</v>
      </c>
      <c r="F353" t="s">
        <v>118</v>
      </c>
      <c r="G353" s="1" t="s">
        <v>137</v>
      </c>
      <c r="H353" s="1" t="s">
        <v>169</v>
      </c>
      <c r="K353">
        <f t="shared" si="31"/>
        <v>16</v>
      </c>
    </row>
    <row r="354" spans="1:11" x14ac:dyDescent="0.3">
      <c r="A354">
        <f t="shared" si="30"/>
        <v>406</v>
      </c>
      <c r="B354">
        <v>1</v>
      </c>
      <c r="C354" t="s">
        <v>6</v>
      </c>
      <c r="D354" t="s">
        <v>611</v>
      </c>
      <c r="E354" t="str">
        <f t="shared" si="32"/>
        <v>p2ZDeltaAccel_07</v>
      </c>
      <c r="F354" t="s">
        <v>119</v>
      </c>
      <c r="G354" s="1" t="s">
        <v>138</v>
      </c>
      <c r="H354" s="1" t="s">
        <v>169</v>
      </c>
      <c r="K354">
        <f t="shared" si="31"/>
        <v>16</v>
      </c>
    </row>
    <row r="355" spans="1:11" x14ac:dyDescent="0.3">
      <c r="A355">
        <f t="shared" si="30"/>
        <v>407</v>
      </c>
      <c r="B355">
        <v>1</v>
      </c>
      <c r="C355" t="s">
        <v>6</v>
      </c>
      <c r="D355" t="s">
        <v>612</v>
      </c>
      <c r="E355" t="str">
        <f t="shared" si="32"/>
        <v>p1SourceA_07</v>
      </c>
      <c r="F355" t="s">
        <v>120</v>
      </c>
      <c r="G355" s="1" t="s">
        <v>139</v>
      </c>
      <c r="H355" s="1" t="s">
        <v>169</v>
      </c>
      <c r="K355">
        <f t="shared" si="31"/>
        <v>12</v>
      </c>
    </row>
    <row r="356" spans="1:11" x14ac:dyDescent="0.3">
      <c r="A356">
        <f t="shared" si="30"/>
        <v>408</v>
      </c>
      <c r="B356">
        <v>1</v>
      </c>
      <c r="C356" t="s">
        <v>6</v>
      </c>
      <c r="D356" t="s">
        <v>613</v>
      </c>
      <c r="E356" t="str">
        <f t="shared" si="32"/>
        <v>p1SourceAVol_07</v>
      </c>
      <c r="F356" t="s">
        <v>121</v>
      </c>
      <c r="G356" s="1" t="s">
        <v>265</v>
      </c>
      <c r="H356" s="1" t="s">
        <v>169</v>
      </c>
      <c r="K356">
        <f t="shared" si="31"/>
        <v>15</v>
      </c>
    </row>
    <row r="357" spans="1:11" x14ac:dyDescent="0.3">
      <c r="A357">
        <f t="shared" si="30"/>
        <v>409</v>
      </c>
      <c r="B357">
        <v>1</v>
      </c>
      <c r="C357" t="s">
        <v>6</v>
      </c>
      <c r="D357" t="s">
        <v>614</v>
      </c>
      <c r="E357" t="str">
        <f t="shared" si="32"/>
        <v>p2SourceA_07</v>
      </c>
      <c r="F357" t="s">
        <v>120</v>
      </c>
      <c r="G357" s="1" t="s">
        <v>140</v>
      </c>
      <c r="H357" s="1" t="s">
        <v>169</v>
      </c>
      <c r="K357">
        <f t="shared" si="31"/>
        <v>12</v>
      </c>
    </row>
    <row r="358" spans="1:11" x14ac:dyDescent="0.3">
      <c r="A358">
        <f t="shared" si="30"/>
        <v>410</v>
      </c>
      <c r="B358">
        <v>1</v>
      </c>
      <c r="C358" t="s">
        <v>6</v>
      </c>
      <c r="D358" t="s">
        <v>615</v>
      </c>
      <c r="E358" t="str">
        <f t="shared" si="32"/>
        <v>p2SourceAVol_07</v>
      </c>
      <c r="F358" t="s">
        <v>121</v>
      </c>
      <c r="G358" s="1" t="s">
        <v>266</v>
      </c>
      <c r="H358" s="1" t="s">
        <v>169</v>
      </c>
      <c r="K358">
        <f t="shared" si="31"/>
        <v>15</v>
      </c>
    </row>
    <row r="359" spans="1:11" x14ac:dyDescent="0.3">
      <c r="A359">
        <f t="shared" si="30"/>
        <v>411</v>
      </c>
      <c r="B359">
        <v>1</v>
      </c>
      <c r="C359" t="s">
        <v>6</v>
      </c>
      <c r="D359" t="s">
        <v>616</v>
      </c>
      <c r="E359" t="str">
        <f t="shared" si="32"/>
        <v>p1SourceB_07</v>
      </c>
      <c r="F359" t="s">
        <v>122</v>
      </c>
      <c r="G359" s="1" t="s">
        <v>141</v>
      </c>
      <c r="H359" s="1" t="s">
        <v>169</v>
      </c>
      <c r="K359">
        <f t="shared" si="31"/>
        <v>12</v>
      </c>
    </row>
    <row r="360" spans="1:11" x14ac:dyDescent="0.3">
      <c r="A360">
        <f t="shared" si="30"/>
        <v>412</v>
      </c>
      <c r="B360">
        <v>1</v>
      </c>
      <c r="C360" t="s">
        <v>6</v>
      </c>
      <c r="D360" t="s">
        <v>617</v>
      </c>
      <c r="E360" t="str">
        <f t="shared" si="32"/>
        <v>p1SourceBVol_07</v>
      </c>
      <c r="F360" t="s">
        <v>121</v>
      </c>
      <c r="G360" s="1" t="s">
        <v>267</v>
      </c>
      <c r="H360" s="1" t="s">
        <v>169</v>
      </c>
      <c r="K360">
        <f t="shared" si="31"/>
        <v>15</v>
      </c>
    </row>
    <row r="361" spans="1:11" x14ac:dyDescent="0.3">
      <c r="A361">
        <f t="shared" si="30"/>
        <v>413</v>
      </c>
      <c r="B361">
        <v>1</v>
      </c>
      <c r="C361" t="s">
        <v>6</v>
      </c>
      <c r="D361" t="s">
        <v>618</v>
      </c>
      <c r="E361" t="str">
        <f t="shared" si="32"/>
        <v>p2SourceB_07</v>
      </c>
      <c r="F361" t="s">
        <v>122</v>
      </c>
      <c r="G361" s="1" t="s">
        <v>142</v>
      </c>
      <c r="H361" s="1" t="s">
        <v>169</v>
      </c>
      <c r="K361">
        <f t="shared" si="31"/>
        <v>12</v>
      </c>
    </row>
    <row r="362" spans="1:11" x14ac:dyDescent="0.3">
      <c r="A362">
        <f t="shared" si="30"/>
        <v>414</v>
      </c>
      <c r="B362">
        <v>1</v>
      </c>
      <c r="C362" t="s">
        <v>6</v>
      </c>
      <c r="D362" t="s">
        <v>619</v>
      </c>
      <c r="E362" t="str">
        <f t="shared" si="32"/>
        <v>p2SourceBVol_07</v>
      </c>
      <c r="F362" t="s">
        <v>121</v>
      </c>
      <c r="G362" s="1" t="s">
        <v>268</v>
      </c>
      <c r="H362" s="1" t="s">
        <v>169</v>
      </c>
      <c r="K362">
        <f t="shared" si="31"/>
        <v>15</v>
      </c>
    </row>
    <row r="363" spans="1:11" x14ac:dyDescent="0.3">
      <c r="A363">
        <f t="shared" si="30"/>
        <v>414</v>
      </c>
      <c r="K363">
        <f t="shared" si="31"/>
        <v>0</v>
      </c>
    </row>
    <row r="364" spans="1:11" x14ac:dyDescent="0.3">
      <c r="A364">
        <f t="shared" si="30"/>
        <v>416</v>
      </c>
      <c r="B364">
        <v>2</v>
      </c>
      <c r="C364" t="s">
        <v>17</v>
      </c>
      <c r="D364" t="s">
        <v>620</v>
      </c>
      <c r="E364" t="str">
        <f>_xlfn.CONCAT(G364,H364)</f>
        <v>p1Value_08</v>
      </c>
      <c r="F364" t="s">
        <v>96</v>
      </c>
      <c r="G364" s="1" t="s">
        <v>123</v>
      </c>
      <c r="H364" s="1" t="s">
        <v>170</v>
      </c>
      <c r="K364">
        <f t="shared" si="31"/>
        <v>10</v>
      </c>
    </row>
    <row r="365" spans="1:11" x14ac:dyDescent="0.3">
      <c r="A365">
        <f t="shared" si="30"/>
        <v>418</v>
      </c>
      <c r="B365">
        <v>2</v>
      </c>
      <c r="C365" t="s">
        <v>17</v>
      </c>
      <c r="D365" t="s">
        <v>621</v>
      </c>
      <c r="E365" t="str">
        <f t="shared" ref="E365:E395" si="33">_xlfn.CONCAT(G365,H365)</f>
        <v>p2Value_08</v>
      </c>
      <c r="F365" t="s">
        <v>97</v>
      </c>
      <c r="G365" s="1" t="s">
        <v>124</v>
      </c>
      <c r="H365" s="1" t="s">
        <v>170</v>
      </c>
      <c r="K365">
        <f t="shared" si="31"/>
        <v>10</v>
      </c>
    </row>
    <row r="366" spans="1:11" x14ac:dyDescent="0.3">
      <c r="A366">
        <f t="shared" si="30"/>
        <v>419</v>
      </c>
      <c r="B366">
        <v>1</v>
      </c>
      <c r="C366" t="s">
        <v>6</v>
      </c>
      <c r="D366" t="s">
        <v>622</v>
      </c>
      <c r="E366" t="str">
        <f t="shared" si="33"/>
        <v>motorMarker_08</v>
      </c>
      <c r="F366" t="s">
        <v>98</v>
      </c>
      <c r="G366" s="1" t="s">
        <v>125</v>
      </c>
      <c r="H366" s="1" t="s">
        <v>170</v>
      </c>
      <c r="K366">
        <f t="shared" si="31"/>
        <v>14</v>
      </c>
    </row>
    <row r="367" spans="1:11" x14ac:dyDescent="0.3">
      <c r="A367">
        <f t="shared" si="30"/>
        <v>420</v>
      </c>
      <c r="B367">
        <v>1</v>
      </c>
      <c r="C367" t="s">
        <v>6</v>
      </c>
      <c r="D367" t="s">
        <v>623</v>
      </c>
      <c r="E367" t="str">
        <f t="shared" si="33"/>
        <v>p1ThrottleVol_08</v>
      </c>
      <c r="F367" t="s">
        <v>99</v>
      </c>
      <c r="G367" s="1" t="s">
        <v>257</v>
      </c>
      <c r="H367" s="1" t="s">
        <v>170</v>
      </c>
      <c r="K367">
        <f t="shared" si="31"/>
        <v>16</v>
      </c>
    </row>
    <row r="368" spans="1:11" x14ac:dyDescent="0.3">
      <c r="A368">
        <f t="shared" si="30"/>
        <v>421</v>
      </c>
      <c r="B368">
        <v>1</v>
      </c>
      <c r="C368" t="s">
        <v>6</v>
      </c>
      <c r="D368" t="s">
        <v>624</v>
      </c>
      <c r="E368" t="str">
        <f t="shared" si="33"/>
        <v>p2ThrottleVol_08</v>
      </c>
      <c r="F368" t="s">
        <v>100</v>
      </c>
      <c r="G368" s="1" t="s">
        <v>258</v>
      </c>
      <c r="H368" s="1" t="s">
        <v>170</v>
      </c>
      <c r="K368">
        <f t="shared" si="31"/>
        <v>16</v>
      </c>
    </row>
    <row r="369" spans="1:11" x14ac:dyDescent="0.3">
      <c r="A369">
        <f t="shared" si="30"/>
        <v>422</v>
      </c>
      <c r="B369">
        <v>1</v>
      </c>
      <c r="C369" t="s">
        <v>6</v>
      </c>
      <c r="D369" t="s">
        <v>625</v>
      </c>
      <c r="E369" t="str">
        <f t="shared" si="33"/>
        <v>throttleCurve_08</v>
      </c>
      <c r="F369" t="s">
        <v>101</v>
      </c>
      <c r="G369" s="1" t="s">
        <v>126</v>
      </c>
      <c r="H369" s="1" t="s">
        <v>170</v>
      </c>
      <c r="K369">
        <f t="shared" si="31"/>
        <v>16</v>
      </c>
    </row>
    <row r="370" spans="1:11" x14ac:dyDescent="0.3">
      <c r="A370">
        <f t="shared" si="30"/>
        <v>423</v>
      </c>
      <c r="B370">
        <v>1</v>
      </c>
      <c r="C370" t="s">
        <v>6</v>
      </c>
      <c r="D370" t="s">
        <v>626</v>
      </c>
      <c r="E370" t="str">
        <f t="shared" si="33"/>
        <v>p1AileronVol_08</v>
      </c>
      <c r="F370" t="s">
        <v>102</v>
      </c>
      <c r="G370" s="1" t="s">
        <v>259</v>
      </c>
      <c r="H370" s="1" t="s">
        <v>170</v>
      </c>
      <c r="K370">
        <f t="shared" si="31"/>
        <v>15</v>
      </c>
    </row>
    <row r="371" spans="1:11" x14ac:dyDescent="0.3">
      <c r="A371">
        <f t="shared" si="30"/>
        <v>424</v>
      </c>
      <c r="B371">
        <v>1</v>
      </c>
      <c r="C371" t="s">
        <v>6</v>
      </c>
      <c r="D371" t="s">
        <v>627</v>
      </c>
      <c r="E371" t="str">
        <f t="shared" si="33"/>
        <v>p2AileronVol_08</v>
      </c>
      <c r="F371" t="s">
        <v>103</v>
      </c>
      <c r="G371" s="1" t="s">
        <v>260</v>
      </c>
      <c r="H371" s="1" t="s">
        <v>170</v>
      </c>
      <c r="K371">
        <f t="shared" si="31"/>
        <v>15</v>
      </c>
    </row>
    <row r="372" spans="1:11" x14ac:dyDescent="0.3">
      <c r="A372">
        <f t="shared" si="30"/>
        <v>425</v>
      </c>
      <c r="B372">
        <v>1</v>
      </c>
      <c r="C372" t="s">
        <v>6</v>
      </c>
      <c r="D372" t="s">
        <v>628</v>
      </c>
      <c r="E372" t="str">
        <f t="shared" si="33"/>
        <v>p1ElevatorVol_08</v>
      </c>
      <c r="F372" t="s">
        <v>104</v>
      </c>
      <c r="G372" s="1" t="s">
        <v>261</v>
      </c>
      <c r="H372" s="1" t="s">
        <v>170</v>
      </c>
      <c r="K372">
        <f t="shared" si="31"/>
        <v>16</v>
      </c>
    </row>
    <row r="373" spans="1:11" x14ac:dyDescent="0.3">
      <c r="A373">
        <f t="shared" si="30"/>
        <v>426</v>
      </c>
      <c r="B373">
        <v>1</v>
      </c>
      <c r="C373" t="s">
        <v>6</v>
      </c>
      <c r="D373" t="s">
        <v>629</v>
      </c>
      <c r="E373" t="str">
        <f t="shared" si="33"/>
        <v>p2ElevatorVol_08</v>
      </c>
      <c r="F373" t="s">
        <v>105</v>
      </c>
      <c r="G373" s="1" t="s">
        <v>262</v>
      </c>
      <c r="H373" s="1" t="s">
        <v>170</v>
      </c>
      <c r="K373">
        <f t="shared" si="31"/>
        <v>16</v>
      </c>
    </row>
    <row r="374" spans="1:11" x14ac:dyDescent="0.3">
      <c r="A374">
        <f t="shared" si="30"/>
        <v>427</v>
      </c>
      <c r="B374">
        <v>1</v>
      </c>
      <c r="C374" t="s">
        <v>6</v>
      </c>
      <c r="D374" t="s">
        <v>630</v>
      </c>
      <c r="E374" t="str">
        <f t="shared" si="33"/>
        <v>p1RudderVol_08</v>
      </c>
      <c r="F374" t="s">
        <v>106</v>
      </c>
      <c r="G374" s="1" t="s">
        <v>263</v>
      </c>
      <c r="H374" s="1" t="s">
        <v>170</v>
      </c>
      <c r="K374">
        <f t="shared" si="31"/>
        <v>14</v>
      </c>
    </row>
    <row r="375" spans="1:11" x14ac:dyDescent="0.3">
      <c r="A375">
        <f t="shared" si="30"/>
        <v>428</v>
      </c>
      <c r="B375">
        <v>1</v>
      </c>
      <c r="C375" t="s">
        <v>6</v>
      </c>
      <c r="D375" t="s">
        <v>631</v>
      </c>
      <c r="E375" t="str">
        <f t="shared" si="33"/>
        <v>p2RudderVol_08</v>
      </c>
      <c r="F375" t="s">
        <v>107</v>
      </c>
      <c r="G375" s="1" t="s">
        <v>264</v>
      </c>
      <c r="H375" s="1" t="s">
        <v>170</v>
      </c>
      <c r="K375">
        <f t="shared" si="31"/>
        <v>14</v>
      </c>
    </row>
    <row r="376" spans="1:11" x14ac:dyDescent="0.3">
      <c r="A376">
        <f t="shared" si="30"/>
        <v>429</v>
      </c>
      <c r="B376">
        <v>1</v>
      </c>
      <c r="C376" t="s">
        <v>6</v>
      </c>
      <c r="D376" t="s">
        <v>632</v>
      </c>
      <c r="E376" t="str">
        <f t="shared" si="33"/>
        <v>p1RollGyro_08</v>
      </c>
      <c r="F376" t="s">
        <v>108</v>
      </c>
      <c r="G376" s="1" t="s">
        <v>127</v>
      </c>
      <c r="H376" s="1" t="s">
        <v>170</v>
      </c>
      <c r="K376">
        <f t="shared" si="31"/>
        <v>13</v>
      </c>
    </row>
    <row r="377" spans="1:11" x14ac:dyDescent="0.3">
      <c r="A377">
        <f t="shared" si="30"/>
        <v>430</v>
      </c>
      <c r="B377">
        <v>1</v>
      </c>
      <c r="C377" t="s">
        <v>6</v>
      </c>
      <c r="D377" t="s">
        <v>633</v>
      </c>
      <c r="E377" t="str">
        <f t="shared" si="33"/>
        <v>p2RollGyro_08</v>
      </c>
      <c r="F377" t="s">
        <v>109</v>
      </c>
      <c r="G377" s="1" t="s">
        <v>128</v>
      </c>
      <c r="H377" s="1" t="s">
        <v>170</v>
      </c>
      <c r="K377">
        <f t="shared" si="31"/>
        <v>13</v>
      </c>
    </row>
    <row r="378" spans="1:11" x14ac:dyDescent="0.3">
      <c r="A378">
        <f t="shared" si="30"/>
        <v>431</v>
      </c>
      <c r="B378">
        <v>1</v>
      </c>
      <c r="C378" t="s">
        <v>6</v>
      </c>
      <c r="D378" t="s">
        <v>634</v>
      </c>
      <c r="E378" t="str">
        <f t="shared" si="33"/>
        <v>p1PitchGyro_08</v>
      </c>
      <c r="F378" t="s">
        <v>110</v>
      </c>
      <c r="G378" s="1" t="s">
        <v>129</v>
      </c>
      <c r="H378" s="1" t="s">
        <v>170</v>
      </c>
      <c r="K378">
        <f t="shared" si="31"/>
        <v>14</v>
      </c>
    </row>
    <row r="379" spans="1:11" x14ac:dyDescent="0.3">
      <c r="A379">
        <f t="shared" si="30"/>
        <v>432</v>
      </c>
      <c r="B379">
        <v>1</v>
      </c>
      <c r="C379" t="s">
        <v>6</v>
      </c>
      <c r="D379" t="s">
        <v>635</v>
      </c>
      <c r="E379" t="str">
        <f t="shared" si="33"/>
        <v>p2PitchGyro_08</v>
      </c>
      <c r="F379" t="s">
        <v>111</v>
      </c>
      <c r="G379" s="1" t="s">
        <v>130</v>
      </c>
      <c r="H379" s="1" t="s">
        <v>170</v>
      </c>
      <c r="K379">
        <f t="shared" si="31"/>
        <v>14</v>
      </c>
    </row>
    <row r="380" spans="1:11" x14ac:dyDescent="0.3">
      <c r="A380">
        <f t="shared" si="30"/>
        <v>433</v>
      </c>
      <c r="B380">
        <v>1</v>
      </c>
      <c r="C380" t="s">
        <v>6</v>
      </c>
      <c r="D380" t="s">
        <v>636</v>
      </c>
      <c r="E380" t="str">
        <f t="shared" si="33"/>
        <v>p1YawGyro_08</v>
      </c>
      <c r="F380" t="s">
        <v>112</v>
      </c>
      <c r="G380" s="1" t="s">
        <v>131</v>
      </c>
      <c r="H380" s="1" t="s">
        <v>170</v>
      </c>
      <c r="K380">
        <f t="shared" si="31"/>
        <v>12</v>
      </c>
    </row>
    <row r="381" spans="1:11" x14ac:dyDescent="0.3">
      <c r="A381">
        <f t="shared" si="30"/>
        <v>434</v>
      </c>
      <c r="B381">
        <v>1</v>
      </c>
      <c r="C381" t="s">
        <v>6</v>
      </c>
      <c r="D381" t="s">
        <v>637</v>
      </c>
      <c r="E381" t="str">
        <f t="shared" si="33"/>
        <v>p2YawGyro_08</v>
      </c>
      <c r="F381" t="s">
        <v>113</v>
      </c>
      <c r="G381" s="1" t="s">
        <v>132</v>
      </c>
      <c r="H381" s="1" t="s">
        <v>170</v>
      </c>
      <c r="K381">
        <f t="shared" si="31"/>
        <v>12</v>
      </c>
    </row>
    <row r="382" spans="1:11" x14ac:dyDescent="0.3">
      <c r="A382">
        <f t="shared" si="30"/>
        <v>435</v>
      </c>
      <c r="B382">
        <v>1</v>
      </c>
      <c r="C382" t="s">
        <v>6</v>
      </c>
      <c r="D382" t="s">
        <v>638</v>
      </c>
      <c r="E382" t="str">
        <f t="shared" si="33"/>
        <v>p1RollAccel_08</v>
      </c>
      <c r="F382" t="s">
        <v>114</v>
      </c>
      <c r="G382" s="1" t="s">
        <v>133</v>
      </c>
      <c r="H382" s="1" t="s">
        <v>170</v>
      </c>
      <c r="K382">
        <f t="shared" si="31"/>
        <v>14</v>
      </c>
    </row>
    <row r="383" spans="1:11" x14ac:dyDescent="0.3">
      <c r="A383">
        <f t="shared" si="30"/>
        <v>436</v>
      </c>
      <c r="B383">
        <v>1</v>
      </c>
      <c r="C383" t="s">
        <v>6</v>
      </c>
      <c r="D383" t="s">
        <v>639</v>
      </c>
      <c r="E383" t="str">
        <f t="shared" si="33"/>
        <v>p2RollAccel_08</v>
      </c>
      <c r="F383" t="s">
        <v>115</v>
      </c>
      <c r="G383" s="1" t="s">
        <v>134</v>
      </c>
      <c r="H383" s="1" t="s">
        <v>170</v>
      </c>
      <c r="K383">
        <f t="shared" si="31"/>
        <v>14</v>
      </c>
    </row>
    <row r="384" spans="1:11" x14ac:dyDescent="0.3">
      <c r="A384">
        <f t="shared" si="30"/>
        <v>437</v>
      </c>
      <c r="B384">
        <v>1</v>
      </c>
      <c r="C384" t="s">
        <v>6</v>
      </c>
      <c r="D384" t="s">
        <v>640</v>
      </c>
      <c r="E384" t="str">
        <f t="shared" si="33"/>
        <v>p1PitchAccel_08</v>
      </c>
      <c r="F384" t="s">
        <v>116</v>
      </c>
      <c r="G384" s="1" t="s">
        <v>135</v>
      </c>
      <c r="H384" s="1" t="s">
        <v>170</v>
      </c>
      <c r="K384">
        <f t="shared" si="31"/>
        <v>15</v>
      </c>
    </row>
    <row r="385" spans="1:11" x14ac:dyDescent="0.3">
      <c r="A385">
        <f t="shared" si="30"/>
        <v>438</v>
      </c>
      <c r="B385">
        <v>1</v>
      </c>
      <c r="C385" t="s">
        <v>6</v>
      </c>
      <c r="D385" t="s">
        <v>641</v>
      </c>
      <c r="E385" t="str">
        <f t="shared" si="33"/>
        <v>p2PitchAccel_08</v>
      </c>
      <c r="F385" t="s">
        <v>117</v>
      </c>
      <c r="G385" s="1" t="s">
        <v>136</v>
      </c>
      <c r="H385" s="1" t="s">
        <v>170</v>
      </c>
      <c r="K385">
        <f t="shared" si="31"/>
        <v>15</v>
      </c>
    </row>
    <row r="386" spans="1:11" x14ac:dyDescent="0.3">
      <c r="A386">
        <f t="shared" si="30"/>
        <v>439</v>
      </c>
      <c r="B386">
        <v>1</v>
      </c>
      <c r="C386" t="s">
        <v>6</v>
      </c>
      <c r="D386" t="s">
        <v>642</v>
      </c>
      <c r="E386" t="str">
        <f t="shared" si="33"/>
        <v>p1ZDeltaAccel_08</v>
      </c>
      <c r="F386" t="s">
        <v>118</v>
      </c>
      <c r="G386" s="1" t="s">
        <v>137</v>
      </c>
      <c r="H386" s="1" t="s">
        <v>170</v>
      </c>
      <c r="K386">
        <f t="shared" si="31"/>
        <v>16</v>
      </c>
    </row>
    <row r="387" spans="1:11" x14ac:dyDescent="0.3">
      <c r="A387">
        <f t="shared" ref="A387:A450" si="34">A386+B387</f>
        <v>440</v>
      </c>
      <c r="B387">
        <v>1</v>
      </c>
      <c r="C387" t="s">
        <v>6</v>
      </c>
      <c r="D387" t="s">
        <v>643</v>
      </c>
      <c r="E387" t="str">
        <f t="shared" si="33"/>
        <v>p2ZDeltaAccel_08</v>
      </c>
      <c r="F387" t="s">
        <v>119</v>
      </c>
      <c r="G387" s="1" t="s">
        <v>138</v>
      </c>
      <c r="H387" s="1" t="s">
        <v>170</v>
      </c>
      <c r="K387">
        <f t="shared" ref="K387:K450" si="35">LEN(E387)</f>
        <v>16</v>
      </c>
    </row>
    <row r="388" spans="1:11" x14ac:dyDescent="0.3">
      <c r="A388">
        <f t="shared" si="34"/>
        <v>441</v>
      </c>
      <c r="B388">
        <v>1</v>
      </c>
      <c r="C388" t="s">
        <v>6</v>
      </c>
      <c r="D388" t="s">
        <v>644</v>
      </c>
      <c r="E388" t="str">
        <f t="shared" si="33"/>
        <v>p1SourceA_08</v>
      </c>
      <c r="F388" t="s">
        <v>120</v>
      </c>
      <c r="G388" s="1" t="s">
        <v>139</v>
      </c>
      <c r="H388" s="1" t="s">
        <v>170</v>
      </c>
      <c r="K388">
        <f t="shared" si="35"/>
        <v>12</v>
      </c>
    </row>
    <row r="389" spans="1:11" x14ac:dyDescent="0.3">
      <c r="A389">
        <f t="shared" si="34"/>
        <v>442</v>
      </c>
      <c r="B389">
        <v>1</v>
      </c>
      <c r="C389" t="s">
        <v>6</v>
      </c>
      <c r="D389" t="s">
        <v>645</v>
      </c>
      <c r="E389" t="str">
        <f t="shared" si="33"/>
        <v>p1SourceAVol_08</v>
      </c>
      <c r="F389" t="s">
        <v>121</v>
      </c>
      <c r="G389" s="1" t="s">
        <v>265</v>
      </c>
      <c r="H389" s="1" t="s">
        <v>170</v>
      </c>
      <c r="K389">
        <f t="shared" si="35"/>
        <v>15</v>
      </c>
    </row>
    <row r="390" spans="1:11" x14ac:dyDescent="0.3">
      <c r="A390">
        <f t="shared" si="34"/>
        <v>443</v>
      </c>
      <c r="B390">
        <v>1</v>
      </c>
      <c r="C390" t="s">
        <v>6</v>
      </c>
      <c r="D390" t="s">
        <v>646</v>
      </c>
      <c r="E390" t="str">
        <f t="shared" si="33"/>
        <v>p2SourceA_08</v>
      </c>
      <c r="F390" t="s">
        <v>120</v>
      </c>
      <c r="G390" s="1" t="s">
        <v>140</v>
      </c>
      <c r="H390" s="1" t="s">
        <v>170</v>
      </c>
      <c r="K390">
        <f t="shared" si="35"/>
        <v>12</v>
      </c>
    </row>
    <row r="391" spans="1:11" x14ac:dyDescent="0.3">
      <c r="A391">
        <f t="shared" si="34"/>
        <v>444</v>
      </c>
      <c r="B391">
        <v>1</v>
      </c>
      <c r="C391" t="s">
        <v>6</v>
      </c>
      <c r="D391" t="s">
        <v>647</v>
      </c>
      <c r="E391" t="str">
        <f t="shared" si="33"/>
        <v>p2SourceAVol_08</v>
      </c>
      <c r="F391" t="s">
        <v>121</v>
      </c>
      <c r="G391" s="1" t="s">
        <v>266</v>
      </c>
      <c r="H391" s="1" t="s">
        <v>170</v>
      </c>
      <c r="K391">
        <f t="shared" si="35"/>
        <v>15</v>
      </c>
    </row>
    <row r="392" spans="1:11" x14ac:dyDescent="0.3">
      <c r="A392">
        <f t="shared" si="34"/>
        <v>445</v>
      </c>
      <c r="B392">
        <v>1</v>
      </c>
      <c r="C392" t="s">
        <v>6</v>
      </c>
      <c r="D392" t="s">
        <v>648</v>
      </c>
      <c r="E392" t="str">
        <f t="shared" si="33"/>
        <v>p1SourceB_08</v>
      </c>
      <c r="F392" t="s">
        <v>122</v>
      </c>
      <c r="G392" s="1" t="s">
        <v>141</v>
      </c>
      <c r="H392" s="1" t="s">
        <v>170</v>
      </c>
      <c r="K392">
        <f t="shared" si="35"/>
        <v>12</v>
      </c>
    </row>
    <row r="393" spans="1:11" x14ac:dyDescent="0.3">
      <c r="A393">
        <f t="shared" si="34"/>
        <v>446</v>
      </c>
      <c r="B393">
        <v>1</v>
      </c>
      <c r="C393" t="s">
        <v>6</v>
      </c>
      <c r="D393" t="s">
        <v>649</v>
      </c>
      <c r="E393" t="str">
        <f t="shared" si="33"/>
        <v>p1SourceBVol_08</v>
      </c>
      <c r="F393" t="s">
        <v>121</v>
      </c>
      <c r="G393" s="1" t="s">
        <v>267</v>
      </c>
      <c r="H393" s="1" t="s">
        <v>170</v>
      </c>
      <c r="K393">
        <f t="shared" si="35"/>
        <v>15</v>
      </c>
    </row>
    <row r="394" spans="1:11" x14ac:dyDescent="0.3">
      <c r="A394">
        <f t="shared" si="34"/>
        <v>447</v>
      </c>
      <c r="B394">
        <v>1</v>
      </c>
      <c r="C394" t="s">
        <v>6</v>
      </c>
      <c r="D394" t="s">
        <v>650</v>
      </c>
      <c r="E394" t="str">
        <f t="shared" si="33"/>
        <v>p2SourceB_08</v>
      </c>
      <c r="F394" t="s">
        <v>122</v>
      </c>
      <c r="G394" s="1" t="s">
        <v>142</v>
      </c>
      <c r="H394" s="1" t="s">
        <v>170</v>
      </c>
      <c r="K394">
        <f t="shared" si="35"/>
        <v>12</v>
      </c>
    </row>
    <row r="395" spans="1:11" x14ac:dyDescent="0.3">
      <c r="A395">
        <f t="shared" si="34"/>
        <v>448</v>
      </c>
      <c r="B395">
        <v>1</v>
      </c>
      <c r="C395" t="s">
        <v>6</v>
      </c>
      <c r="D395" t="s">
        <v>651</v>
      </c>
      <c r="E395" t="str">
        <f t="shared" si="33"/>
        <v>p2SourceBVol_08</v>
      </c>
      <c r="F395" t="s">
        <v>121</v>
      </c>
      <c r="G395" s="1" t="s">
        <v>268</v>
      </c>
      <c r="H395" s="1" t="s">
        <v>170</v>
      </c>
      <c r="K395">
        <f t="shared" si="35"/>
        <v>15</v>
      </c>
    </row>
    <row r="396" spans="1:11" x14ac:dyDescent="0.3">
      <c r="A396">
        <f t="shared" si="34"/>
        <v>448</v>
      </c>
      <c r="K396">
        <f t="shared" si="35"/>
        <v>0</v>
      </c>
    </row>
    <row r="397" spans="1:11" x14ac:dyDescent="0.3">
      <c r="A397">
        <f t="shared" si="34"/>
        <v>450</v>
      </c>
      <c r="B397">
        <v>2</v>
      </c>
      <c r="C397" t="s">
        <v>17</v>
      </c>
      <c r="D397" t="s">
        <v>652</v>
      </c>
      <c r="E397" t="str">
        <f>_xlfn.CONCAT(G397,H397)</f>
        <v>p1Value_09</v>
      </c>
      <c r="F397" t="s">
        <v>96</v>
      </c>
      <c r="G397" s="1" t="s">
        <v>123</v>
      </c>
      <c r="H397" s="1" t="s">
        <v>171</v>
      </c>
      <c r="K397">
        <f t="shared" si="35"/>
        <v>10</v>
      </c>
    </row>
    <row r="398" spans="1:11" x14ac:dyDescent="0.3">
      <c r="A398">
        <f t="shared" si="34"/>
        <v>452</v>
      </c>
      <c r="B398">
        <v>2</v>
      </c>
      <c r="C398" t="s">
        <v>17</v>
      </c>
      <c r="D398" t="s">
        <v>653</v>
      </c>
      <c r="E398" t="str">
        <f t="shared" ref="E398:E428" si="36">_xlfn.CONCAT(G398,H398)</f>
        <v>p2Value_09</v>
      </c>
      <c r="F398" t="s">
        <v>97</v>
      </c>
      <c r="G398" s="1" t="s">
        <v>124</v>
      </c>
      <c r="H398" s="1" t="s">
        <v>171</v>
      </c>
      <c r="K398">
        <f t="shared" si="35"/>
        <v>10</v>
      </c>
    </row>
    <row r="399" spans="1:11" x14ac:dyDescent="0.3">
      <c r="A399">
        <f t="shared" si="34"/>
        <v>453</v>
      </c>
      <c r="B399">
        <v>1</v>
      </c>
      <c r="C399" t="s">
        <v>6</v>
      </c>
      <c r="D399" t="s">
        <v>654</v>
      </c>
      <c r="E399" t="str">
        <f t="shared" si="36"/>
        <v>motorMarker_09</v>
      </c>
      <c r="F399" t="s">
        <v>98</v>
      </c>
      <c r="G399" s="1" t="s">
        <v>125</v>
      </c>
      <c r="H399" s="1" t="s">
        <v>171</v>
      </c>
      <c r="K399">
        <f t="shared" si="35"/>
        <v>14</v>
      </c>
    </row>
    <row r="400" spans="1:11" x14ac:dyDescent="0.3">
      <c r="A400">
        <f t="shared" si="34"/>
        <v>454</v>
      </c>
      <c r="B400">
        <v>1</v>
      </c>
      <c r="C400" t="s">
        <v>6</v>
      </c>
      <c r="D400" t="s">
        <v>655</v>
      </c>
      <c r="E400" t="str">
        <f t="shared" si="36"/>
        <v>p1ThrottleVol_09</v>
      </c>
      <c r="F400" t="s">
        <v>99</v>
      </c>
      <c r="G400" s="1" t="s">
        <v>257</v>
      </c>
      <c r="H400" s="1" t="s">
        <v>171</v>
      </c>
      <c r="K400">
        <f t="shared" si="35"/>
        <v>16</v>
      </c>
    </row>
    <row r="401" spans="1:11" x14ac:dyDescent="0.3">
      <c r="A401">
        <f t="shared" si="34"/>
        <v>455</v>
      </c>
      <c r="B401">
        <v>1</v>
      </c>
      <c r="C401" t="s">
        <v>6</v>
      </c>
      <c r="D401" t="s">
        <v>656</v>
      </c>
      <c r="E401" t="str">
        <f t="shared" si="36"/>
        <v>p2ThrottleVol_09</v>
      </c>
      <c r="F401" t="s">
        <v>100</v>
      </c>
      <c r="G401" s="1" t="s">
        <v>258</v>
      </c>
      <c r="H401" s="1" t="s">
        <v>171</v>
      </c>
      <c r="K401">
        <f t="shared" si="35"/>
        <v>16</v>
      </c>
    </row>
    <row r="402" spans="1:11" x14ac:dyDescent="0.3">
      <c r="A402">
        <f t="shared" si="34"/>
        <v>456</v>
      </c>
      <c r="B402">
        <v>1</v>
      </c>
      <c r="C402" t="s">
        <v>6</v>
      </c>
      <c r="D402" t="s">
        <v>657</v>
      </c>
      <c r="E402" t="str">
        <f t="shared" si="36"/>
        <v>throttleCurve_09</v>
      </c>
      <c r="F402" t="s">
        <v>101</v>
      </c>
      <c r="G402" s="1" t="s">
        <v>126</v>
      </c>
      <c r="H402" s="1" t="s">
        <v>171</v>
      </c>
      <c r="K402">
        <f t="shared" si="35"/>
        <v>16</v>
      </c>
    </row>
    <row r="403" spans="1:11" x14ac:dyDescent="0.3">
      <c r="A403">
        <f t="shared" si="34"/>
        <v>457</v>
      </c>
      <c r="B403">
        <v>1</v>
      </c>
      <c r="C403" t="s">
        <v>6</v>
      </c>
      <c r="D403" t="s">
        <v>658</v>
      </c>
      <c r="E403" t="str">
        <f t="shared" si="36"/>
        <v>p1AileronVol_09</v>
      </c>
      <c r="F403" t="s">
        <v>102</v>
      </c>
      <c r="G403" s="1" t="s">
        <v>259</v>
      </c>
      <c r="H403" s="1" t="s">
        <v>171</v>
      </c>
      <c r="K403">
        <f t="shared" si="35"/>
        <v>15</v>
      </c>
    </row>
    <row r="404" spans="1:11" x14ac:dyDescent="0.3">
      <c r="A404">
        <f t="shared" si="34"/>
        <v>458</v>
      </c>
      <c r="B404">
        <v>1</v>
      </c>
      <c r="C404" t="s">
        <v>6</v>
      </c>
      <c r="D404" t="s">
        <v>659</v>
      </c>
      <c r="E404" t="str">
        <f t="shared" si="36"/>
        <v>p2AileronVol_09</v>
      </c>
      <c r="F404" t="s">
        <v>103</v>
      </c>
      <c r="G404" s="1" t="s">
        <v>260</v>
      </c>
      <c r="H404" s="1" t="s">
        <v>171</v>
      </c>
      <c r="K404">
        <f t="shared" si="35"/>
        <v>15</v>
      </c>
    </row>
    <row r="405" spans="1:11" x14ac:dyDescent="0.3">
      <c r="A405">
        <f t="shared" si="34"/>
        <v>459</v>
      </c>
      <c r="B405">
        <v>1</v>
      </c>
      <c r="C405" t="s">
        <v>6</v>
      </c>
      <c r="D405" t="s">
        <v>660</v>
      </c>
      <c r="E405" t="str">
        <f t="shared" si="36"/>
        <v>p1ElevatorVol_09</v>
      </c>
      <c r="F405" t="s">
        <v>104</v>
      </c>
      <c r="G405" s="1" t="s">
        <v>261</v>
      </c>
      <c r="H405" s="1" t="s">
        <v>171</v>
      </c>
      <c r="K405">
        <f t="shared" si="35"/>
        <v>16</v>
      </c>
    </row>
    <row r="406" spans="1:11" x14ac:dyDescent="0.3">
      <c r="A406">
        <f t="shared" si="34"/>
        <v>460</v>
      </c>
      <c r="B406">
        <v>1</v>
      </c>
      <c r="C406" t="s">
        <v>6</v>
      </c>
      <c r="D406" t="s">
        <v>661</v>
      </c>
      <c r="E406" t="str">
        <f t="shared" si="36"/>
        <v>p2ElevatorVol_09</v>
      </c>
      <c r="F406" t="s">
        <v>105</v>
      </c>
      <c r="G406" s="1" t="s">
        <v>262</v>
      </c>
      <c r="H406" s="1" t="s">
        <v>171</v>
      </c>
      <c r="K406">
        <f t="shared" si="35"/>
        <v>16</v>
      </c>
    </row>
    <row r="407" spans="1:11" x14ac:dyDescent="0.3">
      <c r="A407">
        <f t="shared" si="34"/>
        <v>461</v>
      </c>
      <c r="B407">
        <v>1</v>
      </c>
      <c r="C407" t="s">
        <v>6</v>
      </c>
      <c r="D407" t="s">
        <v>662</v>
      </c>
      <c r="E407" t="str">
        <f t="shared" si="36"/>
        <v>p1RudderVol_09</v>
      </c>
      <c r="F407" t="s">
        <v>106</v>
      </c>
      <c r="G407" s="1" t="s">
        <v>263</v>
      </c>
      <c r="H407" s="1" t="s">
        <v>171</v>
      </c>
      <c r="K407">
        <f t="shared" si="35"/>
        <v>14</v>
      </c>
    </row>
    <row r="408" spans="1:11" x14ac:dyDescent="0.3">
      <c r="A408">
        <f t="shared" si="34"/>
        <v>462</v>
      </c>
      <c r="B408">
        <v>1</v>
      </c>
      <c r="C408" t="s">
        <v>6</v>
      </c>
      <c r="D408" t="s">
        <v>663</v>
      </c>
      <c r="E408" t="str">
        <f t="shared" si="36"/>
        <v>p2RudderVol_09</v>
      </c>
      <c r="F408" t="s">
        <v>107</v>
      </c>
      <c r="G408" s="1" t="s">
        <v>264</v>
      </c>
      <c r="H408" s="1" t="s">
        <v>171</v>
      </c>
      <c r="K408">
        <f t="shared" si="35"/>
        <v>14</v>
      </c>
    </row>
    <row r="409" spans="1:11" x14ac:dyDescent="0.3">
      <c r="A409">
        <f t="shared" si="34"/>
        <v>463</v>
      </c>
      <c r="B409">
        <v>1</v>
      </c>
      <c r="C409" t="s">
        <v>6</v>
      </c>
      <c r="D409" t="s">
        <v>664</v>
      </c>
      <c r="E409" t="str">
        <f t="shared" si="36"/>
        <v>p1RollGyro_09</v>
      </c>
      <c r="F409" t="s">
        <v>108</v>
      </c>
      <c r="G409" s="1" t="s">
        <v>127</v>
      </c>
      <c r="H409" s="1" t="s">
        <v>171</v>
      </c>
      <c r="K409">
        <f t="shared" si="35"/>
        <v>13</v>
      </c>
    </row>
    <row r="410" spans="1:11" x14ac:dyDescent="0.3">
      <c r="A410">
        <f t="shared" si="34"/>
        <v>464</v>
      </c>
      <c r="B410">
        <v>1</v>
      </c>
      <c r="C410" t="s">
        <v>6</v>
      </c>
      <c r="D410" t="s">
        <v>665</v>
      </c>
      <c r="E410" t="str">
        <f t="shared" si="36"/>
        <v>p2RollGyro_09</v>
      </c>
      <c r="F410" t="s">
        <v>109</v>
      </c>
      <c r="G410" s="1" t="s">
        <v>128</v>
      </c>
      <c r="H410" s="1" t="s">
        <v>171</v>
      </c>
      <c r="K410">
        <f t="shared" si="35"/>
        <v>13</v>
      </c>
    </row>
    <row r="411" spans="1:11" x14ac:dyDescent="0.3">
      <c r="A411">
        <f t="shared" si="34"/>
        <v>465</v>
      </c>
      <c r="B411">
        <v>1</v>
      </c>
      <c r="C411" t="s">
        <v>6</v>
      </c>
      <c r="D411" t="s">
        <v>666</v>
      </c>
      <c r="E411" t="str">
        <f t="shared" si="36"/>
        <v>p1PitchGyro_09</v>
      </c>
      <c r="F411" t="s">
        <v>110</v>
      </c>
      <c r="G411" s="1" t="s">
        <v>129</v>
      </c>
      <c r="H411" s="1" t="s">
        <v>171</v>
      </c>
      <c r="K411">
        <f t="shared" si="35"/>
        <v>14</v>
      </c>
    </row>
    <row r="412" spans="1:11" x14ac:dyDescent="0.3">
      <c r="A412">
        <f t="shared" si="34"/>
        <v>466</v>
      </c>
      <c r="B412">
        <v>1</v>
      </c>
      <c r="C412" t="s">
        <v>6</v>
      </c>
      <c r="D412" t="s">
        <v>667</v>
      </c>
      <c r="E412" t="str">
        <f t="shared" si="36"/>
        <v>p2PitchGyro_09</v>
      </c>
      <c r="F412" t="s">
        <v>111</v>
      </c>
      <c r="G412" s="1" t="s">
        <v>130</v>
      </c>
      <c r="H412" s="1" t="s">
        <v>171</v>
      </c>
      <c r="K412">
        <f t="shared" si="35"/>
        <v>14</v>
      </c>
    </row>
    <row r="413" spans="1:11" x14ac:dyDescent="0.3">
      <c r="A413">
        <f t="shared" si="34"/>
        <v>467</v>
      </c>
      <c r="B413">
        <v>1</v>
      </c>
      <c r="C413" t="s">
        <v>6</v>
      </c>
      <c r="D413" t="s">
        <v>668</v>
      </c>
      <c r="E413" t="str">
        <f t="shared" si="36"/>
        <v>p1YawGyro_09</v>
      </c>
      <c r="F413" t="s">
        <v>112</v>
      </c>
      <c r="G413" s="1" t="s">
        <v>131</v>
      </c>
      <c r="H413" s="1" t="s">
        <v>171</v>
      </c>
      <c r="K413">
        <f t="shared" si="35"/>
        <v>12</v>
      </c>
    </row>
    <row r="414" spans="1:11" x14ac:dyDescent="0.3">
      <c r="A414">
        <f t="shared" si="34"/>
        <v>468</v>
      </c>
      <c r="B414">
        <v>1</v>
      </c>
      <c r="C414" t="s">
        <v>6</v>
      </c>
      <c r="D414" t="s">
        <v>669</v>
      </c>
      <c r="E414" t="str">
        <f t="shared" si="36"/>
        <v>p2YawGyro_09</v>
      </c>
      <c r="F414" t="s">
        <v>113</v>
      </c>
      <c r="G414" s="1" t="s">
        <v>132</v>
      </c>
      <c r="H414" s="1" t="s">
        <v>171</v>
      </c>
      <c r="K414">
        <f t="shared" si="35"/>
        <v>12</v>
      </c>
    </row>
    <row r="415" spans="1:11" x14ac:dyDescent="0.3">
      <c r="A415">
        <f t="shared" si="34"/>
        <v>469</v>
      </c>
      <c r="B415">
        <v>1</v>
      </c>
      <c r="C415" t="s">
        <v>6</v>
      </c>
      <c r="D415" t="s">
        <v>670</v>
      </c>
      <c r="E415" t="str">
        <f t="shared" si="36"/>
        <v>p1RollAccel_09</v>
      </c>
      <c r="F415" t="s">
        <v>114</v>
      </c>
      <c r="G415" s="1" t="s">
        <v>133</v>
      </c>
      <c r="H415" s="1" t="s">
        <v>171</v>
      </c>
      <c r="K415">
        <f t="shared" si="35"/>
        <v>14</v>
      </c>
    </row>
    <row r="416" spans="1:11" x14ac:dyDescent="0.3">
      <c r="A416">
        <f t="shared" si="34"/>
        <v>470</v>
      </c>
      <c r="B416">
        <v>1</v>
      </c>
      <c r="C416" t="s">
        <v>6</v>
      </c>
      <c r="D416" t="s">
        <v>671</v>
      </c>
      <c r="E416" t="str">
        <f t="shared" si="36"/>
        <v>p2RollAccel_09</v>
      </c>
      <c r="F416" t="s">
        <v>115</v>
      </c>
      <c r="G416" s="1" t="s">
        <v>134</v>
      </c>
      <c r="H416" s="1" t="s">
        <v>171</v>
      </c>
      <c r="K416">
        <f t="shared" si="35"/>
        <v>14</v>
      </c>
    </row>
    <row r="417" spans="1:11" x14ac:dyDescent="0.3">
      <c r="A417">
        <f t="shared" si="34"/>
        <v>471</v>
      </c>
      <c r="B417">
        <v>1</v>
      </c>
      <c r="C417" t="s">
        <v>6</v>
      </c>
      <c r="D417" t="s">
        <v>672</v>
      </c>
      <c r="E417" t="str">
        <f t="shared" si="36"/>
        <v>p1PitchAccel_09</v>
      </c>
      <c r="F417" t="s">
        <v>116</v>
      </c>
      <c r="G417" s="1" t="s">
        <v>135</v>
      </c>
      <c r="H417" s="1" t="s">
        <v>171</v>
      </c>
      <c r="K417">
        <f t="shared" si="35"/>
        <v>15</v>
      </c>
    </row>
    <row r="418" spans="1:11" x14ac:dyDescent="0.3">
      <c r="A418">
        <f t="shared" si="34"/>
        <v>472</v>
      </c>
      <c r="B418">
        <v>1</v>
      </c>
      <c r="C418" t="s">
        <v>6</v>
      </c>
      <c r="D418" t="s">
        <v>673</v>
      </c>
      <c r="E418" t="str">
        <f t="shared" si="36"/>
        <v>p2PitchAccel_09</v>
      </c>
      <c r="F418" t="s">
        <v>117</v>
      </c>
      <c r="G418" s="1" t="s">
        <v>136</v>
      </c>
      <c r="H418" s="1" t="s">
        <v>171</v>
      </c>
      <c r="K418">
        <f t="shared" si="35"/>
        <v>15</v>
      </c>
    </row>
    <row r="419" spans="1:11" x14ac:dyDescent="0.3">
      <c r="A419">
        <f t="shared" si="34"/>
        <v>473</v>
      </c>
      <c r="B419">
        <v>1</v>
      </c>
      <c r="C419" t="s">
        <v>6</v>
      </c>
      <c r="D419" t="s">
        <v>674</v>
      </c>
      <c r="E419" t="str">
        <f t="shared" si="36"/>
        <v>p1ZDeltaAccel_09</v>
      </c>
      <c r="F419" t="s">
        <v>118</v>
      </c>
      <c r="G419" s="1" t="s">
        <v>137</v>
      </c>
      <c r="H419" s="1" t="s">
        <v>171</v>
      </c>
      <c r="K419">
        <f t="shared" si="35"/>
        <v>16</v>
      </c>
    </row>
    <row r="420" spans="1:11" x14ac:dyDescent="0.3">
      <c r="A420">
        <f t="shared" si="34"/>
        <v>474</v>
      </c>
      <c r="B420">
        <v>1</v>
      </c>
      <c r="C420" t="s">
        <v>6</v>
      </c>
      <c r="D420" t="s">
        <v>675</v>
      </c>
      <c r="E420" t="str">
        <f t="shared" si="36"/>
        <v>p2ZDeltaAccel_09</v>
      </c>
      <c r="F420" t="s">
        <v>119</v>
      </c>
      <c r="G420" s="1" t="s">
        <v>138</v>
      </c>
      <c r="H420" s="1" t="s">
        <v>171</v>
      </c>
      <c r="K420">
        <f t="shared" si="35"/>
        <v>16</v>
      </c>
    </row>
    <row r="421" spans="1:11" x14ac:dyDescent="0.3">
      <c r="A421">
        <f t="shared" si="34"/>
        <v>475</v>
      </c>
      <c r="B421">
        <v>1</v>
      </c>
      <c r="C421" t="s">
        <v>6</v>
      </c>
      <c r="D421" t="s">
        <v>676</v>
      </c>
      <c r="E421" t="str">
        <f t="shared" si="36"/>
        <v>p1SourceA_09</v>
      </c>
      <c r="F421" t="s">
        <v>120</v>
      </c>
      <c r="G421" s="1" t="s">
        <v>139</v>
      </c>
      <c r="H421" s="1" t="s">
        <v>171</v>
      </c>
      <c r="K421">
        <f t="shared" si="35"/>
        <v>12</v>
      </c>
    </row>
    <row r="422" spans="1:11" x14ac:dyDescent="0.3">
      <c r="A422">
        <f t="shared" si="34"/>
        <v>476</v>
      </c>
      <c r="B422">
        <v>1</v>
      </c>
      <c r="C422" t="s">
        <v>6</v>
      </c>
      <c r="D422" t="s">
        <v>677</v>
      </c>
      <c r="E422" t="str">
        <f t="shared" si="36"/>
        <v>p1SourceAVol_09</v>
      </c>
      <c r="F422" t="s">
        <v>121</v>
      </c>
      <c r="G422" s="1" t="s">
        <v>265</v>
      </c>
      <c r="H422" s="1" t="s">
        <v>171</v>
      </c>
      <c r="K422">
        <f t="shared" si="35"/>
        <v>15</v>
      </c>
    </row>
    <row r="423" spans="1:11" x14ac:dyDescent="0.3">
      <c r="A423">
        <f t="shared" si="34"/>
        <v>477</v>
      </c>
      <c r="B423">
        <v>1</v>
      </c>
      <c r="C423" t="s">
        <v>6</v>
      </c>
      <c r="D423" t="s">
        <v>678</v>
      </c>
      <c r="E423" t="str">
        <f t="shared" si="36"/>
        <v>p2SourceA_09</v>
      </c>
      <c r="F423" t="s">
        <v>120</v>
      </c>
      <c r="G423" s="1" t="s">
        <v>140</v>
      </c>
      <c r="H423" s="1" t="s">
        <v>171</v>
      </c>
      <c r="K423">
        <f t="shared" si="35"/>
        <v>12</v>
      </c>
    </row>
    <row r="424" spans="1:11" x14ac:dyDescent="0.3">
      <c r="A424">
        <f t="shared" si="34"/>
        <v>478</v>
      </c>
      <c r="B424">
        <v>1</v>
      </c>
      <c r="C424" t="s">
        <v>6</v>
      </c>
      <c r="D424" t="s">
        <v>679</v>
      </c>
      <c r="E424" t="str">
        <f t="shared" si="36"/>
        <v>p2SourceAVol_09</v>
      </c>
      <c r="F424" t="s">
        <v>121</v>
      </c>
      <c r="G424" s="1" t="s">
        <v>266</v>
      </c>
      <c r="H424" s="1" t="s">
        <v>171</v>
      </c>
      <c r="K424">
        <f t="shared" si="35"/>
        <v>15</v>
      </c>
    </row>
    <row r="425" spans="1:11" x14ac:dyDescent="0.3">
      <c r="A425">
        <f t="shared" si="34"/>
        <v>479</v>
      </c>
      <c r="B425">
        <v>1</v>
      </c>
      <c r="C425" t="s">
        <v>6</v>
      </c>
      <c r="D425" t="s">
        <v>680</v>
      </c>
      <c r="E425" t="str">
        <f t="shared" si="36"/>
        <v>p1SourceB_09</v>
      </c>
      <c r="F425" t="s">
        <v>122</v>
      </c>
      <c r="G425" s="1" t="s">
        <v>141</v>
      </c>
      <c r="H425" s="1" t="s">
        <v>171</v>
      </c>
      <c r="K425">
        <f t="shared" si="35"/>
        <v>12</v>
      </c>
    </row>
    <row r="426" spans="1:11" x14ac:dyDescent="0.3">
      <c r="A426">
        <f t="shared" si="34"/>
        <v>480</v>
      </c>
      <c r="B426">
        <v>1</v>
      </c>
      <c r="C426" t="s">
        <v>6</v>
      </c>
      <c r="D426" t="s">
        <v>681</v>
      </c>
      <c r="E426" t="str">
        <f t="shared" si="36"/>
        <v>p1SourceBVol_09</v>
      </c>
      <c r="F426" t="s">
        <v>121</v>
      </c>
      <c r="G426" s="1" t="s">
        <v>267</v>
      </c>
      <c r="H426" s="1" t="s">
        <v>171</v>
      </c>
      <c r="K426">
        <f t="shared" si="35"/>
        <v>15</v>
      </c>
    </row>
    <row r="427" spans="1:11" x14ac:dyDescent="0.3">
      <c r="A427">
        <f t="shared" si="34"/>
        <v>481</v>
      </c>
      <c r="B427">
        <v>1</v>
      </c>
      <c r="C427" t="s">
        <v>6</v>
      </c>
      <c r="D427" t="s">
        <v>682</v>
      </c>
      <c r="E427" t="str">
        <f t="shared" si="36"/>
        <v>p2SourceB_09</v>
      </c>
      <c r="F427" t="s">
        <v>122</v>
      </c>
      <c r="G427" s="1" t="s">
        <v>142</v>
      </c>
      <c r="H427" s="1" t="s">
        <v>171</v>
      </c>
      <c r="K427">
        <f t="shared" si="35"/>
        <v>12</v>
      </c>
    </row>
    <row r="428" spans="1:11" x14ac:dyDescent="0.3">
      <c r="A428">
        <f t="shared" si="34"/>
        <v>482</v>
      </c>
      <c r="B428">
        <v>1</v>
      </c>
      <c r="C428" t="s">
        <v>6</v>
      </c>
      <c r="D428" t="s">
        <v>683</v>
      </c>
      <c r="E428" t="str">
        <f t="shared" si="36"/>
        <v>p2SourceBVol_09</v>
      </c>
      <c r="F428" t="s">
        <v>121</v>
      </c>
      <c r="G428" s="1" t="s">
        <v>268</v>
      </c>
      <c r="H428" s="1" t="s">
        <v>171</v>
      </c>
      <c r="K428">
        <f t="shared" si="35"/>
        <v>15</v>
      </c>
    </row>
    <row r="429" spans="1:11" x14ac:dyDescent="0.3">
      <c r="A429">
        <f t="shared" si="34"/>
        <v>482</v>
      </c>
      <c r="K429">
        <f t="shared" si="35"/>
        <v>0</v>
      </c>
    </row>
    <row r="430" spans="1:11" x14ac:dyDescent="0.3">
      <c r="A430">
        <f t="shared" si="34"/>
        <v>484</v>
      </c>
      <c r="B430">
        <v>2</v>
      </c>
      <c r="C430" t="s">
        <v>17</v>
      </c>
      <c r="D430" t="s">
        <v>684</v>
      </c>
      <c r="E430" t="str">
        <f>_xlfn.CONCAT(G430,H430)</f>
        <v>p1Value_10</v>
      </c>
      <c r="F430" t="s">
        <v>96</v>
      </c>
      <c r="G430" s="1" t="s">
        <v>123</v>
      </c>
      <c r="H430" s="1" t="s">
        <v>149</v>
      </c>
      <c r="K430">
        <f t="shared" si="35"/>
        <v>10</v>
      </c>
    </row>
    <row r="431" spans="1:11" x14ac:dyDescent="0.3">
      <c r="A431">
        <f t="shared" si="34"/>
        <v>486</v>
      </c>
      <c r="B431">
        <v>2</v>
      </c>
      <c r="C431" t="s">
        <v>17</v>
      </c>
      <c r="D431" t="s">
        <v>685</v>
      </c>
      <c r="E431" t="str">
        <f t="shared" ref="E431:E461" si="37">_xlfn.CONCAT(G431,H431)</f>
        <v>p2Value_10</v>
      </c>
      <c r="F431" t="s">
        <v>97</v>
      </c>
      <c r="G431" s="1" t="s">
        <v>124</v>
      </c>
      <c r="H431" s="1" t="s">
        <v>149</v>
      </c>
      <c r="K431">
        <f t="shared" si="35"/>
        <v>10</v>
      </c>
    </row>
    <row r="432" spans="1:11" x14ac:dyDescent="0.3">
      <c r="A432">
        <f t="shared" si="34"/>
        <v>487</v>
      </c>
      <c r="B432">
        <v>1</v>
      </c>
      <c r="C432" t="s">
        <v>6</v>
      </c>
      <c r="D432" t="s">
        <v>686</v>
      </c>
      <c r="E432" t="str">
        <f t="shared" si="37"/>
        <v>motorMarker_10</v>
      </c>
      <c r="F432" t="s">
        <v>98</v>
      </c>
      <c r="G432" s="1" t="s">
        <v>125</v>
      </c>
      <c r="H432" s="1" t="s">
        <v>149</v>
      </c>
      <c r="K432">
        <f t="shared" si="35"/>
        <v>14</v>
      </c>
    </row>
    <row r="433" spans="1:11" x14ac:dyDescent="0.3">
      <c r="A433">
        <f t="shared" si="34"/>
        <v>488</v>
      </c>
      <c r="B433">
        <v>1</v>
      </c>
      <c r="C433" t="s">
        <v>6</v>
      </c>
      <c r="D433" t="s">
        <v>687</v>
      </c>
      <c r="E433" t="str">
        <f t="shared" si="37"/>
        <v>p1ThrottleVol_10</v>
      </c>
      <c r="F433" t="s">
        <v>99</v>
      </c>
      <c r="G433" s="1" t="s">
        <v>257</v>
      </c>
      <c r="H433" s="1" t="s">
        <v>149</v>
      </c>
      <c r="K433">
        <f t="shared" si="35"/>
        <v>16</v>
      </c>
    </row>
    <row r="434" spans="1:11" x14ac:dyDescent="0.3">
      <c r="A434">
        <f t="shared" si="34"/>
        <v>489</v>
      </c>
      <c r="B434">
        <v>1</v>
      </c>
      <c r="C434" t="s">
        <v>6</v>
      </c>
      <c r="D434" t="s">
        <v>688</v>
      </c>
      <c r="E434" t="str">
        <f t="shared" si="37"/>
        <v>p2ThrottleVol_10</v>
      </c>
      <c r="F434" t="s">
        <v>100</v>
      </c>
      <c r="G434" s="1" t="s">
        <v>258</v>
      </c>
      <c r="H434" s="1" t="s">
        <v>149</v>
      </c>
      <c r="K434">
        <f t="shared" si="35"/>
        <v>16</v>
      </c>
    </row>
    <row r="435" spans="1:11" x14ac:dyDescent="0.3">
      <c r="A435">
        <f t="shared" si="34"/>
        <v>490</v>
      </c>
      <c r="B435">
        <v>1</v>
      </c>
      <c r="C435" t="s">
        <v>6</v>
      </c>
      <c r="D435" t="s">
        <v>689</v>
      </c>
      <c r="E435" t="str">
        <f t="shared" si="37"/>
        <v>throttleCurve_10</v>
      </c>
      <c r="F435" t="s">
        <v>101</v>
      </c>
      <c r="G435" s="1" t="s">
        <v>126</v>
      </c>
      <c r="H435" s="1" t="s">
        <v>149</v>
      </c>
      <c r="K435">
        <f t="shared" si="35"/>
        <v>16</v>
      </c>
    </row>
    <row r="436" spans="1:11" x14ac:dyDescent="0.3">
      <c r="A436">
        <f t="shared" si="34"/>
        <v>491</v>
      </c>
      <c r="B436">
        <v>1</v>
      </c>
      <c r="C436" t="s">
        <v>6</v>
      </c>
      <c r="D436" t="s">
        <v>690</v>
      </c>
      <c r="E436" t="str">
        <f t="shared" si="37"/>
        <v>p1AileronVol_10</v>
      </c>
      <c r="F436" t="s">
        <v>102</v>
      </c>
      <c r="G436" s="1" t="s">
        <v>259</v>
      </c>
      <c r="H436" s="1" t="s">
        <v>149</v>
      </c>
      <c r="K436">
        <f t="shared" si="35"/>
        <v>15</v>
      </c>
    </row>
    <row r="437" spans="1:11" x14ac:dyDescent="0.3">
      <c r="A437">
        <f t="shared" si="34"/>
        <v>492</v>
      </c>
      <c r="B437">
        <v>1</v>
      </c>
      <c r="C437" t="s">
        <v>6</v>
      </c>
      <c r="D437" t="s">
        <v>691</v>
      </c>
      <c r="E437" t="str">
        <f t="shared" si="37"/>
        <v>p2AileronVol_10</v>
      </c>
      <c r="F437" t="s">
        <v>103</v>
      </c>
      <c r="G437" s="1" t="s">
        <v>260</v>
      </c>
      <c r="H437" s="1" t="s">
        <v>149</v>
      </c>
      <c r="K437">
        <f t="shared" si="35"/>
        <v>15</v>
      </c>
    </row>
    <row r="438" spans="1:11" x14ac:dyDescent="0.3">
      <c r="A438">
        <f t="shared" si="34"/>
        <v>493</v>
      </c>
      <c r="B438">
        <v>1</v>
      </c>
      <c r="C438" t="s">
        <v>6</v>
      </c>
      <c r="D438" t="s">
        <v>692</v>
      </c>
      <c r="E438" t="str">
        <f t="shared" si="37"/>
        <v>p1ElevatorVol_10</v>
      </c>
      <c r="F438" t="s">
        <v>104</v>
      </c>
      <c r="G438" s="1" t="s">
        <v>261</v>
      </c>
      <c r="H438" s="1" t="s">
        <v>149</v>
      </c>
      <c r="K438">
        <f t="shared" si="35"/>
        <v>16</v>
      </c>
    </row>
    <row r="439" spans="1:11" x14ac:dyDescent="0.3">
      <c r="A439">
        <f t="shared" si="34"/>
        <v>494</v>
      </c>
      <c r="B439">
        <v>1</v>
      </c>
      <c r="C439" t="s">
        <v>6</v>
      </c>
      <c r="D439" t="s">
        <v>693</v>
      </c>
      <c r="E439" t="str">
        <f t="shared" si="37"/>
        <v>p2ElevatorVol_10</v>
      </c>
      <c r="F439" t="s">
        <v>105</v>
      </c>
      <c r="G439" s="1" t="s">
        <v>262</v>
      </c>
      <c r="H439" s="1" t="s">
        <v>149</v>
      </c>
      <c r="K439">
        <f t="shared" si="35"/>
        <v>16</v>
      </c>
    </row>
    <row r="440" spans="1:11" x14ac:dyDescent="0.3">
      <c r="A440">
        <f t="shared" si="34"/>
        <v>495</v>
      </c>
      <c r="B440">
        <v>1</v>
      </c>
      <c r="C440" t="s">
        <v>6</v>
      </c>
      <c r="D440" t="s">
        <v>694</v>
      </c>
      <c r="E440" t="str">
        <f t="shared" si="37"/>
        <v>p1RudderVol_10</v>
      </c>
      <c r="F440" t="s">
        <v>106</v>
      </c>
      <c r="G440" s="1" t="s">
        <v>263</v>
      </c>
      <c r="H440" s="1" t="s">
        <v>149</v>
      </c>
      <c r="K440">
        <f t="shared" si="35"/>
        <v>14</v>
      </c>
    </row>
    <row r="441" spans="1:11" x14ac:dyDescent="0.3">
      <c r="A441">
        <f t="shared" si="34"/>
        <v>496</v>
      </c>
      <c r="B441">
        <v>1</v>
      </c>
      <c r="C441" t="s">
        <v>6</v>
      </c>
      <c r="D441" t="s">
        <v>695</v>
      </c>
      <c r="E441" t="str">
        <f t="shared" si="37"/>
        <v>p2RudderVol_10</v>
      </c>
      <c r="F441" t="s">
        <v>107</v>
      </c>
      <c r="G441" s="1" t="s">
        <v>264</v>
      </c>
      <c r="H441" s="1" t="s">
        <v>149</v>
      </c>
      <c r="K441">
        <f t="shared" si="35"/>
        <v>14</v>
      </c>
    </row>
    <row r="442" spans="1:11" x14ac:dyDescent="0.3">
      <c r="A442">
        <f t="shared" si="34"/>
        <v>497</v>
      </c>
      <c r="B442">
        <v>1</v>
      </c>
      <c r="C442" t="s">
        <v>6</v>
      </c>
      <c r="D442" t="s">
        <v>696</v>
      </c>
      <c r="E442" t="str">
        <f t="shared" si="37"/>
        <v>p1RollGyro_10</v>
      </c>
      <c r="F442" t="s">
        <v>108</v>
      </c>
      <c r="G442" s="1" t="s">
        <v>127</v>
      </c>
      <c r="H442" s="1" t="s">
        <v>149</v>
      </c>
      <c r="K442">
        <f t="shared" si="35"/>
        <v>13</v>
      </c>
    </row>
    <row r="443" spans="1:11" x14ac:dyDescent="0.3">
      <c r="A443">
        <f t="shared" si="34"/>
        <v>498</v>
      </c>
      <c r="B443">
        <v>1</v>
      </c>
      <c r="C443" t="s">
        <v>6</v>
      </c>
      <c r="D443" t="s">
        <v>697</v>
      </c>
      <c r="E443" t="str">
        <f t="shared" si="37"/>
        <v>p2RollGyro_10</v>
      </c>
      <c r="F443" t="s">
        <v>109</v>
      </c>
      <c r="G443" s="1" t="s">
        <v>128</v>
      </c>
      <c r="H443" s="1" t="s">
        <v>149</v>
      </c>
      <c r="K443">
        <f t="shared" si="35"/>
        <v>13</v>
      </c>
    </row>
    <row r="444" spans="1:11" x14ac:dyDescent="0.3">
      <c r="A444">
        <f t="shared" si="34"/>
        <v>499</v>
      </c>
      <c r="B444">
        <v>1</v>
      </c>
      <c r="C444" t="s">
        <v>6</v>
      </c>
      <c r="D444" t="s">
        <v>698</v>
      </c>
      <c r="E444" t="str">
        <f t="shared" si="37"/>
        <v>p1PitchGyro_10</v>
      </c>
      <c r="F444" t="s">
        <v>110</v>
      </c>
      <c r="G444" s="1" t="s">
        <v>129</v>
      </c>
      <c r="H444" s="1" t="s">
        <v>149</v>
      </c>
      <c r="K444">
        <f t="shared" si="35"/>
        <v>14</v>
      </c>
    </row>
    <row r="445" spans="1:11" x14ac:dyDescent="0.3">
      <c r="A445">
        <f t="shared" si="34"/>
        <v>500</v>
      </c>
      <c r="B445">
        <v>1</v>
      </c>
      <c r="C445" t="s">
        <v>6</v>
      </c>
      <c r="D445" t="s">
        <v>699</v>
      </c>
      <c r="E445" t="str">
        <f t="shared" si="37"/>
        <v>p2PitchGyro_10</v>
      </c>
      <c r="F445" t="s">
        <v>111</v>
      </c>
      <c r="G445" s="1" t="s">
        <v>130</v>
      </c>
      <c r="H445" s="1" t="s">
        <v>149</v>
      </c>
      <c r="K445">
        <f t="shared" si="35"/>
        <v>14</v>
      </c>
    </row>
    <row r="446" spans="1:11" x14ac:dyDescent="0.3">
      <c r="A446">
        <f t="shared" si="34"/>
        <v>501</v>
      </c>
      <c r="B446">
        <v>1</v>
      </c>
      <c r="C446" t="s">
        <v>6</v>
      </c>
      <c r="D446" t="s">
        <v>700</v>
      </c>
      <c r="E446" t="str">
        <f t="shared" si="37"/>
        <v>p1YawGyro_10</v>
      </c>
      <c r="F446" t="s">
        <v>112</v>
      </c>
      <c r="G446" s="1" t="s">
        <v>131</v>
      </c>
      <c r="H446" s="1" t="s">
        <v>149</v>
      </c>
      <c r="K446">
        <f t="shared" si="35"/>
        <v>12</v>
      </c>
    </row>
    <row r="447" spans="1:11" x14ac:dyDescent="0.3">
      <c r="A447">
        <f t="shared" si="34"/>
        <v>502</v>
      </c>
      <c r="B447">
        <v>1</v>
      </c>
      <c r="C447" t="s">
        <v>6</v>
      </c>
      <c r="D447" t="s">
        <v>701</v>
      </c>
      <c r="E447" t="str">
        <f t="shared" si="37"/>
        <v>p2YawGyro_10</v>
      </c>
      <c r="F447" t="s">
        <v>113</v>
      </c>
      <c r="G447" s="1" t="s">
        <v>132</v>
      </c>
      <c r="H447" s="1" t="s">
        <v>149</v>
      </c>
      <c r="K447">
        <f t="shared" si="35"/>
        <v>12</v>
      </c>
    </row>
    <row r="448" spans="1:11" x14ac:dyDescent="0.3">
      <c r="A448">
        <f t="shared" si="34"/>
        <v>503</v>
      </c>
      <c r="B448">
        <v>1</v>
      </c>
      <c r="C448" t="s">
        <v>6</v>
      </c>
      <c r="D448" t="s">
        <v>702</v>
      </c>
      <c r="E448" t="str">
        <f t="shared" si="37"/>
        <v>p1RollAccel_10</v>
      </c>
      <c r="F448" t="s">
        <v>114</v>
      </c>
      <c r="G448" s="1" t="s">
        <v>133</v>
      </c>
      <c r="H448" s="1" t="s">
        <v>149</v>
      </c>
      <c r="K448">
        <f t="shared" si="35"/>
        <v>14</v>
      </c>
    </row>
    <row r="449" spans="1:11" x14ac:dyDescent="0.3">
      <c r="A449">
        <f t="shared" si="34"/>
        <v>504</v>
      </c>
      <c r="B449">
        <v>1</v>
      </c>
      <c r="C449" t="s">
        <v>6</v>
      </c>
      <c r="D449" t="s">
        <v>703</v>
      </c>
      <c r="E449" t="str">
        <f t="shared" si="37"/>
        <v>p2RollAccel_10</v>
      </c>
      <c r="F449" t="s">
        <v>115</v>
      </c>
      <c r="G449" s="1" t="s">
        <v>134</v>
      </c>
      <c r="H449" s="1" t="s">
        <v>149</v>
      </c>
      <c r="K449">
        <f t="shared" si="35"/>
        <v>14</v>
      </c>
    </row>
    <row r="450" spans="1:11" x14ac:dyDescent="0.3">
      <c r="A450">
        <f t="shared" si="34"/>
        <v>505</v>
      </c>
      <c r="B450">
        <v>1</v>
      </c>
      <c r="C450" t="s">
        <v>6</v>
      </c>
      <c r="D450" t="s">
        <v>704</v>
      </c>
      <c r="E450" t="str">
        <f t="shared" si="37"/>
        <v>p1PitchAccel_10</v>
      </c>
      <c r="F450" t="s">
        <v>116</v>
      </c>
      <c r="G450" s="1" t="s">
        <v>135</v>
      </c>
      <c r="H450" s="1" t="s">
        <v>149</v>
      </c>
      <c r="K450">
        <f t="shared" si="35"/>
        <v>15</v>
      </c>
    </row>
    <row r="451" spans="1:11" x14ac:dyDescent="0.3">
      <c r="A451">
        <f t="shared" ref="A451:A514" si="38">A450+B451</f>
        <v>506</v>
      </c>
      <c r="B451">
        <v>1</v>
      </c>
      <c r="C451" t="s">
        <v>6</v>
      </c>
      <c r="D451" t="s">
        <v>705</v>
      </c>
      <c r="E451" t="str">
        <f t="shared" si="37"/>
        <v>p2PitchAccel_10</v>
      </c>
      <c r="F451" t="s">
        <v>117</v>
      </c>
      <c r="G451" s="1" t="s">
        <v>136</v>
      </c>
      <c r="H451" s="1" t="s">
        <v>149</v>
      </c>
      <c r="K451">
        <f t="shared" ref="K451:K514" si="39">LEN(E451)</f>
        <v>15</v>
      </c>
    </row>
    <row r="452" spans="1:11" x14ac:dyDescent="0.3">
      <c r="A452">
        <f t="shared" si="38"/>
        <v>507</v>
      </c>
      <c r="B452">
        <v>1</v>
      </c>
      <c r="C452" t="s">
        <v>6</v>
      </c>
      <c r="D452" t="s">
        <v>706</v>
      </c>
      <c r="E452" t="str">
        <f t="shared" si="37"/>
        <v>p1ZDeltaAccel_10</v>
      </c>
      <c r="F452" t="s">
        <v>118</v>
      </c>
      <c r="G452" s="1" t="s">
        <v>137</v>
      </c>
      <c r="H452" s="1" t="s">
        <v>149</v>
      </c>
      <c r="K452">
        <f t="shared" si="39"/>
        <v>16</v>
      </c>
    </row>
    <row r="453" spans="1:11" x14ac:dyDescent="0.3">
      <c r="A453">
        <f t="shared" si="38"/>
        <v>508</v>
      </c>
      <c r="B453">
        <v>1</v>
      </c>
      <c r="C453" t="s">
        <v>6</v>
      </c>
      <c r="D453" t="s">
        <v>707</v>
      </c>
      <c r="E453" t="str">
        <f t="shared" si="37"/>
        <v>p2ZDeltaAccel_10</v>
      </c>
      <c r="F453" t="s">
        <v>119</v>
      </c>
      <c r="G453" s="1" t="s">
        <v>138</v>
      </c>
      <c r="H453" s="1" t="s">
        <v>149</v>
      </c>
      <c r="K453">
        <f t="shared" si="39"/>
        <v>16</v>
      </c>
    </row>
    <row r="454" spans="1:11" x14ac:dyDescent="0.3">
      <c r="A454">
        <f t="shared" si="38"/>
        <v>509</v>
      </c>
      <c r="B454">
        <v>1</v>
      </c>
      <c r="C454" t="s">
        <v>6</v>
      </c>
      <c r="D454" t="s">
        <v>708</v>
      </c>
      <c r="E454" t="str">
        <f t="shared" si="37"/>
        <v>p1SourceA_10</v>
      </c>
      <c r="F454" t="s">
        <v>120</v>
      </c>
      <c r="G454" s="1" t="s">
        <v>139</v>
      </c>
      <c r="H454" s="1" t="s">
        <v>149</v>
      </c>
      <c r="K454">
        <f t="shared" si="39"/>
        <v>12</v>
      </c>
    </row>
    <row r="455" spans="1:11" x14ac:dyDescent="0.3">
      <c r="A455">
        <f t="shared" si="38"/>
        <v>510</v>
      </c>
      <c r="B455">
        <v>1</v>
      </c>
      <c r="C455" t="s">
        <v>6</v>
      </c>
      <c r="D455" t="s">
        <v>709</v>
      </c>
      <c r="E455" t="str">
        <f t="shared" si="37"/>
        <v>p1SourceAVol_10</v>
      </c>
      <c r="F455" t="s">
        <v>121</v>
      </c>
      <c r="G455" s="1" t="s">
        <v>265</v>
      </c>
      <c r="H455" s="1" t="s">
        <v>149</v>
      </c>
      <c r="K455">
        <f t="shared" si="39"/>
        <v>15</v>
      </c>
    </row>
    <row r="456" spans="1:11" x14ac:dyDescent="0.3">
      <c r="A456">
        <f t="shared" si="38"/>
        <v>511</v>
      </c>
      <c r="B456">
        <v>1</v>
      </c>
      <c r="C456" t="s">
        <v>6</v>
      </c>
      <c r="D456" t="s">
        <v>710</v>
      </c>
      <c r="E456" t="str">
        <f t="shared" si="37"/>
        <v>p2SourceA_10</v>
      </c>
      <c r="F456" t="s">
        <v>120</v>
      </c>
      <c r="G456" s="1" t="s">
        <v>140</v>
      </c>
      <c r="H456" s="1" t="s">
        <v>149</v>
      </c>
      <c r="K456">
        <f t="shared" si="39"/>
        <v>12</v>
      </c>
    </row>
    <row r="457" spans="1:11" x14ac:dyDescent="0.3">
      <c r="A457">
        <f t="shared" si="38"/>
        <v>512</v>
      </c>
      <c r="B457">
        <v>1</v>
      </c>
      <c r="C457" t="s">
        <v>6</v>
      </c>
      <c r="D457" t="s">
        <v>711</v>
      </c>
      <c r="E457" t="str">
        <f t="shared" si="37"/>
        <v>p2SourceAVol_10</v>
      </c>
      <c r="F457" t="s">
        <v>121</v>
      </c>
      <c r="G457" s="1" t="s">
        <v>266</v>
      </c>
      <c r="H457" s="1" t="s">
        <v>149</v>
      </c>
      <c r="K457">
        <f t="shared" si="39"/>
        <v>15</v>
      </c>
    </row>
    <row r="458" spans="1:11" x14ac:dyDescent="0.3">
      <c r="A458">
        <f t="shared" si="38"/>
        <v>513</v>
      </c>
      <c r="B458">
        <v>1</v>
      </c>
      <c r="C458" t="s">
        <v>6</v>
      </c>
      <c r="D458" t="s">
        <v>712</v>
      </c>
      <c r="E458" t="str">
        <f t="shared" si="37"/>
        <v>p1SourceB_10</v>
      </c>
      <c r="F458" t="s">
        <v>122</v>
      </c>
      <c r="G458" s="1" t="s">
        <v>141</v>
      </c>
      <c r="H458" s="1" t="s">
        <v>149</v>
      </c>
      <c r="K458">
        <f t="shared" si="39"/>
        <v>12</v>
      </c>
    </row>
    <row r="459" spans="1:11" x14ac:dyDescent="0.3">
      <c r="A459">
        <f t="shared" si="38"/>
        <v>514</v>
      </c>
      <c r="B459">
        <v>1</v>
      </c>
      <c r="C459" t="s">
        <v>6</v>
      </c>
      <c r="D459" t="s">
        <v>713</v>
      </c>
      <c r="E459" t="str">
        <f t="shared" si="37"/>
        <v>p1SourceBVol_10</v>
      </c>
      <c r="F459" t="s">
        <v>121</v>
      </c>
      <c r="G459" s="1" t="s">
        <v>267</v>
      </c>
      <c r="H459" s="1" t="s">
        <v>149</v>
      </c>
      <c r="K459">
        <f t="shared" si="39"/>
        <v>15</v>
      </c>
    </row>
    <row r="460" spans="1:11" x14ac:dyDescent="0.3">
      <c r="A460">
        <f t="shared" si="38"/>
        <v>515</v>
      </c>
      <c r="B460">
        <v>1</v>
      </c>
      <c r="C460" t="s">
        <v>6</v>
      </c>
      <c r="D460" t="s">
        <v>714</v>
      </c>
      <c r="E460" t="str">
        <f t="shared" si="37"/>
        <v>p2SourceB_10</v>
      </c>
      <c r="F460" t="s">
        <v>122</v>
      </c>
      <c r="G460" s="1" t="s">
        <v>142</v>
      </c>
      <c r="H460" s="1" t="s">
        <v>149</v>
      </c>
      <c r="K460">
        <f t="shared" si="39"/>
        <v>12</v>
      </c>
    </row>
    <row r="461" spans="1:11" x14ac:dyDescent="0.3">
      <c r="A461">
        <f t="shared" si="38"/>
        <v>516</v>
      </c>
      <c r="B461">
        <v>1</v>
      </c>
      <c r="C461" t="s">
        <v>6</v>
      </c>
      <c r="D461" t="s">
        <v>715</v>
      </c>
      <c r="E461" t="str">
        <f t="shared" si="37"/>
        <v>p2SourceBVol_10</v>
      </c>
      <c r="F461" t="s">
        <v>121</v>
      </c>
      <c r="G461" s="1" t="s">
        <v>268</v>
      </c>
      <c r="H461" s="1" t="s">
        <v>149</v>
      </c>
      <c r="K461">
        <f t="shared" si="39"/>
        <v>15</v>
      </c>
    </row>
    <row r="462" spans="1:11" x14ac:dyDescent="0.3">
      <c r="A462">
        <f t="shared" si="38"/>
        <v>516</v>
      </c>
      <c r="K462">
        <f t="shared" si="39"/>
        <v>0</v>
      </c>
    </row>
    <row r="463" spans="1:11" x14ac:dyDescent="0.3">
      <c r="A463">
        <f t="shared" si="38"/>
        <v>516</v>
      </c>
      <c r="F463" t="s">
        <v>150</v>
      </c>
      <c r="K463">
        <f t="shared" si="39"/>
        <v>0</v>
      </c>
    </row>
    <row r="464" spans="1:11" x14ac:dyDescent="0.3">
      <c r="A464">
        <f t="shared" si="38"/>
        <v>517</v>
      </c>
      <c r="B464">
        <v>1</v>
      </c>
      <c r="C464" t="s">
        <v>6</v>
      </c>
      <c r="D464" t="s">
        <v>716</v>
      </c>
      <c r="E464" t="str">
        <f>_xlfn.CONCAT(G464,H464)</f>
        <v>servoReverse_01</v>
      </c>
      <c r="F464" t="s">
        <v>156</v>
      </c>
      <c r="G464" s="1" t="s">
        <v>159</v>
      </c>
      <c r="H464" s="1" t="s">
        <v>163</v>
      </c>
      <c r="K464">
        <f t="shared" si="39"/>
        <v>15</v>
      </c>
    </row>
    <row r="465" spans="1:11" x14ac:dyDescent="0.3">
      <c r="A465">
        <f t="shared" si="38"/>
        <v>518</v>
      </c>
      <c r="B465">
        <v>1</v>
      </c>
      <c r="C465" t="s">
        <v>6</v>
      </c>
      <c r="D465" t="s">
        <v>717</v>
      </c>
      <c r="E465" t="str">
        <f t="shared" ref="E465:E475" si="40">_xlfn.CONCAT(G465,H465)</f>
        <v>servoReverse_02</v>
      </c>
      <c r="G465" s="1" t="s">
        <v>159</v>
      </c>
      <c r="H465" s="1" t="s">
        <v>164</v>
      </c>
      <c r="K465">
        <f t="shared" si="39"/>
        <v>15</v>
      </c>
    </row>
    <row r="466" spans="1:11" x14ac:dyDescent="0.3">
      <c r="A466">
        <f t="shared" si="38"/>
        <v>519</v>
      </c>
      <c r="B466">
        <v>1</v>
      </c>
      <c r="C466" t="s">
        <v>6</v>
      </c>
      <c r="D466" t="s">
        <v>720</v>
      </c>
      <c r="E466" t="str">
        <f t="shared" si="40"/>
        <v>servoReverse_03</v>
      </c>
      <c r="G466" s="1" t="s">
        <v>159</v>
      </c>
      <c r="H466" s="1" t="s">
        <v>165</v>
      </c>
      <c r="K466">
        <f t="shared" si="39"/>
        <v>15</v>
      </c>
    </row>
    <row r="467" spans="1:11" x14ac:dyDescent="0.3">
      <c r="A467">
        <f t="shared" si="38"/>
        <v>520</v>
      </c>
      <c r="B467">
        <v>1</v>
      </c>
      <c r="C467" t="s">
        <v>6</v>
      </c>
      <c r="D467" t="s">
        <v>721</v>
      </c>
      <c r="E467" t="str">
        <f t="shared" si="40"/>
        <v>servoReverse_04</v>
      </c>
      <c r="G467" s="1" t="s">
        <v>159</v>
      </c>
      <c r="H467" s="1" t="s">
        <v>166</v>
      </c>
      <c r="K467">
        <f t="shared" si="39"/>
        <v>15</v>
      </c>
    </row>
    <row r="468" spans="1:11" x14ac:dyDescent="0.3">
      <c r="A468">
        <f t="shared" si="38"/>
        <v>521</v>
      </c>
      <c r="B468">
        <v>1</v>
      </c>
      <c r="C468" t="s">
        <v>6</v>
      </c>
      <c r="D468" t="s">
        <v>722</v>
      </c>
      <c r="E468" t="str">
        <f t="shared" si="40"/>
        <v>servoReverse_05</v>
      </c>
      <c r="G468" s="1" t="s">
        <v>159</v>
      </c>
      <c r="H468" s="1" t="s">
        <v>167</v>
      </c>
      <c r="K468">
        <f t="shared" si="39"/>
        <v>15</v>
      </c>
    </row>
    <row r="469" spans="1:11" x14ac:dyDescent="0.3">
      <c r="A469">
        <f t="shared" si="38"/>
        <v>522</v>
      </c>
      <c r="B469">
        <v>1</v>
      </c>
      <c r="C469" t="s">
        <v>6</v>
      </c>
      <c r="D469" t="s">
        <v>723</v>
      </c>
      <c r="E469" t="str">
        <f t="shared" si="40"/>
        <v>servoReverse_06</v>
      </c>
      <c r="G469" s="1" t="s">
        <v>159</v>
      </c>
      <c r="H469" s="1" t="s">
        <v>168</v>
      </c>
      <c r="K469">
        <f t="shared" si="39"/>
        <v>15</v>
      </c>
    </row>
    <row r="470" spans="1:11" x14ac:dyDescent="0.3">
      <c r="A470">
        <f t="shared" si="38"/>
        <v>523</v>
      </c>
      <c r="B470">
        <v>1</v>
      </c>
      <c r="C470" t="s">
        <v>6</v>
      </c>
      <c r="D470" t="s">
        <v>724</v>
      </c>
      <c r="E470" t="str">
        <f t="shared" si="40"/>
        <v>servoReverse_07</v>
      </c>
      <c r="G470" s="1" t="s">
        <v>159</v>
      </c>
      <c r="H470" s="1" t="s">
        <v>169</v>
      </c>
      <c r="K470">
        <f t="shared" si="39"/>
        <v>15</v>
      </c>
    </row>
    <row r="471" spans="1:11" x14ac:dyDescent="0.3">
      <c r="A471">
        <f t="shared" si="38"/>
        <v>524</v>
      </c>
      <c r="B471">
        <v>1</v>
      </c>
      <c r="C471" t="s">
        <v>6</v>
      </c>
      <c r="D471" t="s">
        <v>725</v>
      </c>
      <c r="E471" t="str">
        <f t="shared" si="40"/>
        <v>servoReverse_08</v>
      </c>
      <c r="G471" s="1" t="s">
        <v>159</v>
      </c>
      <c r="H471" s="1" t="s">
        <v>170</v>
      </c>
      <c r="K471">
        <f t="shared" si="39"/>
        <v>15</v>
      </c>
    </row>
    <row r="472" spans="1:11" x14ac:dyDescent="0.3">
      <c r="A472">
        <f t="shared" si="38"/>
        <v>525</v>
      </c>
      <c r="B472">
        <v>1</v>
      </c>
      <c r="C472" t="s">
        <v>6</v>
      </c>
      <c r="D472" t="s">
        <v>726</v>
      </c>
      <c r="E472" t="str">
        <f t="shared" si="40"/>
        <v>servoReverse_09</v>
      </c>
      <c r="G472" s="1" t="s">
        <v>159</v>
      </c>
      <c r="H472" s="1" t="s">
        <v>171</v>
      </c>
      <c r="K472">
        <f t="shared" si="39"/>
        <v>15</v>
      </c>
    </row>
    <row r="473" spans="1:11" x14ac:dyDescent="0.3">
      <c r="A473">
        <f t="shared" si="38"/>
        <v>526</v>
      </c>
      <c r="B473">
        <v>1</v>
      </c>
      <c r="C473" t="s">
        <v>6</v>
      </c>
      <c r="D473" t="s">
        <v>727</v>
      </c>
      <c r="E473" t="str">
        <f t="shared" si="40"/>
        <v>servoReverse_10</v>
      </c>
      <c r="G473" s="1" t="s">
        <v>159</v>
      </c>
      <c r="H473" s="1" t="s">
        <v>149</v>
      </c>
      <c r="K473">
        <f t="shared" si="39"/>
        <v>15</v>
      </c>
    </row>
    <row r="474" spans="1:11" x14ac:dyDescent="0.3">
      <c r="A474">
        <f t="shared" si="38"/>
        <v>526</v>
      </c>
      <c r="K474">
        <f t="shared" si="39"/>
        <v>0</v>
      </c>
    </row>
    <row r="475" spans="1:11" x14ac:dyDescent="0.3">
      <c r="A475">
        <f t="shared" si="38"/>
        <v>527</v>
      </c>
      <c r="B475">
        <v>1</v>
      </c>
      <c r="C475" t="s">
        <v>6</v>
      </c>
      <c r="D475" t="s">
        <v>718</v>
      </c>
      <c r="E475" t="str">
        <f t="shared" si="40"/>
        <v>minTravel_01</v>
      </c>
      <c r="F475" t="s">
        <v>157</v>
      </c>
      <c r="G475" s="1" t="s">
        <v>160</v>
      </c>
      <c r="H475" s="1" t="s">
        <v>163</v>
      </c>
      <c r="K475">
        <f t="shared" si="39"/>
        <v>12</v>
      </c>
    </row>
    <row r="476" spans="1:11" x14ac:dyDescent="0.3">
      <c r="A476">
        <f t="shared" si="38"/>
        <v>528</v>
      </c>
      <c r="B476">
        <v>1</v>
      </c>
      <c r="C476" t="s">
        <v>6</v>
      </c>
      <c r="D476" t="s">
        <v>719</v>
      </c>
      <c r="E476" t="str">
        <f t="shared" ref="E476:E484" si="41">_xlfn.CONCAT(G476,H476)</f>
        <v>minTravel_02</v>
      </c>
      <c r="G476" s="1" t="s">
        <v>160</v>
      </c>
      <c r="H476" s="1" t="s">
        <v>164</v>
      </c>
      <c r="K476">
        <f t="shared" si="39"/>
        <v>12</v>
      </c>
    </row>
    <row r="477" spans="1:11" x14ac:dyDescent="0.3">
      <c r="A477">
        <f t="shared" si="38"/>
        <v>529</v>
      </c>
      <c r="B477">
        <v>1</v>
      </c>
      <c r="C477" t="s">
        <v>6</v>
      </c>
      <c r="D477" t="s">
        <v>728</v>
      </c>
      <c r="E477" t="str">
        <f t="shared" si="41"/>
        <v>minTravel_03</v>
      </c>
      <c r="G477" s="1" t="s">
        <v>160</v>
      </c>
      <c r="H477" s="1" t="s">
        <v>165</v>
      </c>
      <c r="K477">
        <f t="shared" si="39"/>
        <v>12</v>
      </c>
    </row>
    <row r="478" spans="1:11" x14ac:dyDescent="0.3">
      <c r="A478">
        <f t="shared" si="38"/>
        <v>530</v>
      </c>
      <c r="B478">
        <v>1</v>
      </c>
      <c r="C478" t="s">
        <v>6</v>
      </c>
      <c r="D478" t="s">
        <v>729</v>
      </c>
      <c r="E478" t="str">
        <f t="shared" si="41"/>
        <v>minTravel_04</v>
      </c>
      <c r="G478" s="1" t="s">
        <v>160</v>
      </c>
      <c r="H478" s="1" t="s">
        <v>166</v>
      </c>
      <c r="K478">
        <f t="shared" si="39"/>
        <v>12</v>
      </c>
    </row>
    <row r="479" spans="1:11" x14ac:dyDescent="0.3">
      <c r="A479">
        <f t="shared" si="38"/>
        <v>531</v>
      </c>
      <c r="B479">
        <v>1</v>
      </c>
      <c r="C479" t="s">
        <v>6</v>
      </c>
      <c r="D479" t="s">
        <v>730</v>
      </c>
      <c r="E479" t="str">
        <f t="shared" si="41"/>
        <v>minTravel_05</v>
      </c>
      <c r="G479" s="1" t="s">
        <v>160</v>
      </c>
      <c r="H479" s="1" t="s">
        <v>167</v>
      </c>
      <c r="K479">
        <f t="shared" si="39"/>
        <v>12</v>
      </c>
    </row>
    <row r="480" spans="1:11" x14ac:dyDescent="0.3">
      <c r="A480">
        <f t="shared" si="38"/>
        <v>532</v>
      </c>
      <c r="B480">
        <v>1</v>
      </c>
      <c r="C480" t="s">
        <v>6</v>
      </c>
      <c r="D480" t="s">
        <v>731</v>
      </c>
      <c r="E480" t="str">
        <f t="shared" si="41"/>
        <v>minTravel_06</v>
      </c>
      <c r="G480" s="1" t="s">
        <v>160</v>
      </c>
      <c r="H480" s="1" t="s">
        <v>168</v>
      </c>
      <c r="K480">
        <f t="shared" si="39"/>
        <v>12</v>
      </c>
    </row>
    <row r="481" spans="1:11" x14ac:dyDescent="0.3">
      <c r="A481">
        <f t="shared" si="38"/>
        <v>533</v>
      </c>
      <c r="B481">
        <v>1</v>
      </c>
      <c r="C481" t="s">
        <v>6</v>
      </c>
      <c r="D481" t="s">
        <v>732</v>
      </c>
      <c r="E481" t="str">
        <f t="shared" si="41"/>
        <v>minTravel_07</v>
      </c>
      <c r="G481" s="1" t="s">
        <v>160</v>
      </c>
      <c r="H481" s="1" t="s">
        <v>169</v>
      </c>
      <c r="K481">
        <f t="shared" si="39"/>
        <v>12</v>
      </c>
    </row>
    <row r="482" spans="1:11" x14ac:dyDescent="0.3">
      <c r="A482">
        <f t="shared" si="38"/>
        <v>534</v>
      </c>
      <c r="B482">
        <v>1</v>
      </c>
      <c r="C482" t="s">
        <v>6</v>
      </c>
      <c r="D482" t="s">
        <v>733</v>
      </c>
      <c r="E482" t="str">
        <f t="shared" si="41"/>
        <v>minTravel_08</v>
      </c>
      <c r="G482" s="1" t="s">
        <v>160</v>
      </c>
      <c r="H482" s="1" t="s">
        <v>170</v>
      </c>
      <c r="K482">
        <f t="shared" si="39"/>
        <v>12</v>
      </c>
    </row>
    <row r="483" spans="1:11" x14ac:dyDescent="0.3">
      <c r="A483">
        <f t="shared" si="38"/>
        <v>535</v>
      </c>
      <c r="B483">
        <v>1</v>
      </c>
      <c r="C483" t="s">
        <v>6</v>
      </c>
      <c r="D483" t="s">
        <v>734</v>
      </c>
      <c r="E483" t="str">
        <f t="shared" si="41"/>
        <v>minTravel_09</v>
      </c>
      <c r="G483" s="1" t="s">
        <v>160</v>
      </c>
      <c r="H483" s="1" t="s">
        <v>171</v>
      </c>
      <c r="K483">
        <f t="shared" si="39"/>
        <v>12</v>
      </c>
    </row>
    <row r="484" spans="1:11" x14ac:dyDescent="0.3">
      <c r="A484">
        <f t="shared" si="38"/>
        <v>536</v>
      </c>
      <c r="B484">
        <v>1</v>
      </c>
      <c r="C484" t="s">
        <v>6</v>
      </c>
      <c r="D484" t="s">
        <v>735</v>
      </c>
      <c r="E484" t="str">
        <f t="shared" si="41"/>
        <v>minTravel_10</v>
      </c>
      <c r="G484" s="1" t="s">
        <v>160</v>
      </c>
      <c r="H484" s="1" t="s">
        <v>149</v>
      </c>
      <c r="K484">
        <f t="shared" si="39"/>
        <v>12</v>
      </c>
    </row>
    <row r="485" spans="1:11" x14ac:dyDescent="0.3">
      <c r="A485">
        <f t="shared" si="38"/>
        <v>536</v>
      </c>
      <c r="K485">
        <f t="shared" si="39"/>
        <v>0</v>
      </c>
    </row>
    <row r="486" spans="1:11" x14ac:dyDescent="0.3">
      <c r="A486">
        <f t="shared" si="38"/>
        <v>537</v>
      </c>
      <c r="B486">
        <v>1</v>
      </c>
      <c r="C486" t="s">
        <v>6</v>
      </c>
      <c r="D486" t="s">
        <v>736</v>
      </c>
      <c r="E486" t="str">
        <f>_xlfn.CONCAT(G486,H486)</f>
        <v>maxTravel_01</v>
      </c>
      <c r="F486" t="s">
        <v>158</v>
      </c>
      <c r="G486" s="1" t="s">
        <v>161</v>
      </c>
      <c r="H486" s="1" t="s">
        <v>163</v>
      </c>
      <c r="K486">
        <f t="shared" si="39"/>
        <v>12</v>
      </c>
    </row>
    <row r="487" spans="1:11" x14ac:dyDescent="0.3">
      <c r="A487">
        <f t="shared" si="38"/>
        <v>538</v>
      </c>
      <c r="B487">
        <v>1</v>
      </c>
      <c r="C487" t="s">
        <v>6</v>
      </c>
      <c r="D487" t="s">
        <v>737</v>
      </c>
      <c r="E487" t="str">
        <f t="shared" ref="E487:E495" si="42">_xlfn.CONCAT(G487,H487)</f>
        <v>maxTravel_02</v>
      </c>
      <c r="G487" s="1" t="s">
        <v>161</v>
      </c>
      <c r="H487" s="1" t="s">
        <v>164</v>
      </c>
      <c r="K487">
        <f t="shared" si="39"/>
        <v>12</v>
      </c>
    </row>
    <row r="488" spans="1:11" x14ac:dyDescent="0.3">
      <c r="A488">
        <f t="shared" si="38"/>
        <v>539</v>
      </c>
      <c r="B488">
        <v>1</v>
      </c>
      <c r="C488" t="s">
        <v>6</v>
      </c>
      <c r="D488" t="s">
        <v>738</v>
      </c>
      <c r="E488" t="str">
        <f t="shared" si="42"/>
        <v>maxTravel_03</v>
      </c>
      <c r="G488" s="1" t="s">
        <v>161</v>
      </c>
      <c r="H488" s="1" t="s">
        <v>165</v>
      </c>
      <c r="K488">
        <f t="shared" si="39"/>
        <v>12</v>
      </c>
    </row>
    <row r="489" spans="1:11" x14ac:dyDescent="0.3">
      <c r="A489">
        <f t="shared" si="38"/>
        <v>540</v>
      </c>
      <c r="B489">
        <v>1</v>
      </c>
      <c r="C489" t="s">
        <v>6</v>
      </c>
      <c r="D489" t="s">
        <v>739</v>
      </c>
      <c r="E489" t="str">
        <f t="shared" si="42"/>
        <v>maxTravel_04</v>
      </c>
      <c r="G489" s="1" t="s">
        <v>161</v>
      </c>
      <c r="H489" s="1" t="s">
        <v>166</v>
      </c>
      <c r="K489">
        <f t="shared" si="39"/>
        <v>12</v>
      </c>
    </row>
    <row r="490" spans="1:11" x14ac:dyDescent="0.3">
      <c r="A490">
        <f t="shared" si="38"/>
        <v>541</v>
      </c>
      <c r="B490">
        <v>1</v>
      </c>
      <c r="C490" t="s">
        <v>6</v>
      </c>
      <c r="D490" t="s">
        <v>740</v>
      </c>
      <c r="E490" t="str">
        <f t="shared" si="42"/>
        <v>maxTravel_05</v>
      </c>
      <c r="G490" s="1" t="s">
        <v>161</v>
      </c>
      <c r="H490" s="1" t="s">
        <v>167</v>
      </c>
      <c r="K490">
        <f t="shared" si="39"/>
        <v>12</v>
      </c>
    </row>
    <row r="491" spans="1:11" x14ac:dyDescent="0.3">
      <c r="A491">
        <f t="shared" si="38"/>
        <v>542</v>
      </c>
      <c r="B491">
        <v>1</v>
      </c>
      <c r="C491" t="s">
        <v>6</v>
      </c>
      <c r="D491" t="s">
        <v>741</v>
      </c>
      <c r="E491" t="str">
        <f t="shared" si="42"/>
        <v>maxTravel_06</v>
      </c>
      <c r="G491" s="1" t="s">
        <v>161</v>
      </c>
      <c r="H491" s="1" t="s">
        <v>168</v>
      </c>
      <c r="K491">
        <f t="shared" si="39"/>
        <v>12</v>
      </c>
    </row>
    <row r="492" spans="1:11" x14ac:dyDescent="0.3">
      <c r="A492">
        <f t="shared" si="38"/>
        <v>543</v>
      </c>
      <c r="B492">
        <v>1</v>
      </c>
      <c r="C492" t="s">
        <v>6</v>
      </c>
      <c r="D492" t="s">
        <v>742</v>
      </c>
      <c r="E492" t="str">
        <f t="shared" si="42"/>
        <v>maxTravel_07</v>
      </c>
      <c r="G492" s="1" t="s">
        <v>161</v>
      </c>
      <c r="H492" s="1" t="s">
        <v>169</v>
      </c>
      <c r="K492">
        <f t="shared" si="39"/>
        <v>12</v>
      </c>
    </row>
    <row r="493" spans="1:11" x14ac:dyDescent="0.3">
      <c r="A493">
        <f t="shared" si="38"/>
        <v>544</v>
      </c>
      <c r="B493">
        <v>1</v>
      </c>
      <c r="C493" t="s">
        <v>6</v>
      </c>
      <c r="D493" t="s">
        <v>743</v>
      </c>
      <c r="E493" t="str">
        <f t="shared" si="42"/>
        <v>maxTravel_08</v>
      </c>
      <c r="G493" s="1" t="s">
        <v>161</v>
      </c>
      <c r="H493" s="1" t="s">
        <v>170</v>
      </c>
      <c r="K493">
        <f t="shared" si="39"/>
        <v>12</v>
      </c>
    </row>
    <row r="494" spans="1:11" x14ac:dyDescent="0.3">
      <c r="A494">
        <f t="shared" si="38"/>
        <v>545</v>
      </c>
      <c r="B494">
        <v>1</v>
      </c>
      <c r="C494" t="s">
        <v>6</v>
      </c>
      <c r="D494" t="s">
        <v>744</v>
      </c>
      <c r="E494" t="str">
        <f t="shared" si="42"/>
        <v>maxTravel_09</v>
      </c>
      <c r="G494" s="1" t="s">
        <v>161</v>
      </c>
      <c r="H494" s="1" t="s">
        <v>171</v>
      </c>
      <c r="K494">
        <f t="shared" si="39"/>
        <v>12</v>
      </c>
    </row>
    <row r="495" spans="1:11" x14ac:dyDescent="0.3">
      <c r="A495">
        <f t="shared" si="38"/>
        <v>546</v>
      </c>
      <c r="B495">
        <v>1</v>
      </c>
      <c r="C495" t="s">
        <v>6</v>
      </c>
      <c r="D495" t="s">
        <v>745</v>
      </c>
      <c r="E495" t="str">
        <f t="shared" si="42"/>
        <v>maxTravel_10</v>
      </c>
      <c r="G495" s="1" t="s">
        <v>161</v>
      </c>
      <c r="H495" s="1" t="s">
        <v>149</v>
      </c>
      <c r="K495">
        <f t="shared" si="39"/>
        <v>12</v>
      </c>
    </row>
    <row r="496" spans="1:11" x14ac:dyDescent="0.3">
      <c r="A496">
        <f t="shared" si="38"/>
        <v>546</v>
      </c>
      <c r="K496">
        <f t="shared" si="39"/>
        <v>0</v>
      </c>
    </row>
    <row r="497" spans="1:11" x14ac:dyDescent="0.3">
      <c r="A497">
        <f t="shared" si="38"/>
        <v>546</v>
      </c>
      <c r="C497" t="s">
        <v>151</v>
      </c>
      <c r="K497">
        <f t="shared" si="39"/>
        <v>0</v>
      </c>
    </row>
    <row r="498" spans="1:11" x14ac:dyDescent="0.3">
      <c r="A498">
        <f t="shared" si="38"/>
        <v>548</v>
      </c>
      <c r="B498">
        <v>2</v>
      </c>
      <c r="C498" t="s">
        <v>17</v>
      </c>
      <c r="D498" t="s">
        <v>746</v>
      </c>
      <c r="E498" t="str">
        <f>_xlfn.CONCAT(G498,H498)</f>
        <v>rxChZeroOffset_1</v>
      </c>
      <c r="F498" t="s">
        <v>162</v>
      </c>
      <c r="G498" s="1" t="s">
        <v>269</v>
      </c>
      <c r="H498" s="1" t="s">
        <v>66</v>
      </c>
      <c r="K498">
        <f t="shared" si="39"/>
        <v>16</v>
      </c>
    </row>
    <row r="499" spans="1:11" x14ac:dyDescent="0.3">
      <c r="A499">
        <f t="shared" si="38"/>
        <v>550</v>
      </c>
      <c r="B499">
        <v>2</v>
      </c>
      <c r="C499" t="s">
        <v>17</v>
      </c>
      <c r="D499" t="s">
        <v>747</v>
      </c>
      <c r="E499" t="str">
        <f t="shared" ref="E499:E505" si="43">_xlfn.CONCAT(G499,H499)</f>
        <v>rxChZeroOffset_2</v>
      </c>
      <c r="G499" s="1" t="s">
        <v>269</v>
      </c>
      <c r="H499" s="1" t="s">
        <v>67</v>
      </c>
      <c r="K499">
        <f t="shared" si="39"/>
        <v>16</v>
      </c>
    </row>
    <row r="500" spans="1:11" x14ac:dyDescent="0.3">
      <c r="A500">
        <f t="shared" si="38"/>
        <v>552</v>
      </c>
      <c r="B500">
        <v>2</v>
      </c>
      <c r="C500" t="s">
        <v>17</v>
      </c>
      <c r="D500" t="s">
        <v>748</v>
      </c>
      <c r="E500" t="str">
        <f t="shared" si="43"/>
        <v>rxChZeroOffset_3</v>
      </c>
      <c r="G500" s="1" t="s">
        <v>269</v>
      </c>
      <c r="H500" s="1" t="s">
        <v>143</v>
      </c>
      <c r="K500">
        <f t="shared" si="39"/>
        <v>16</v>
      </c>
    </row>
    <row r="501" spans="1:11" x14ac:dyDescent="0.3">
      <c r="A501">
        <f t="shared" si="38"/>
        <v>554</v>
      </c>
      <c r="B501">
        <v>2</v>
      </c>
      <c r="C501" t="s">
        <v>17</v>
      </c>
      <c r="D501" t="s">
        <v>749</v>
      </c>
      <c r="E501" t="str">
        <f t="shared" si="43"/>
        <v>rxChZeroOffset_4</v>
      </c>
      <c r="G501" s="1" t="s">
        <v>269</v>
      </c>
      <c r="H501" s="1" t="s">
        <v>144</v>
      </c>
      <c r="K501">
        <f t="shared" si="39"/>
        <v>16</v>
      </c>
    </row>
    <row r="502" spans="1:11" x14ac:dyDescent="0.3">
      <c r="A502">
        <f t="shared" si="38"/>
        <v>556</v>
      </c>
      <c r="B502">
        <v>2</v>
      </c>
      <c r="C502" t="s">
        <v>17</v>
      </c>
      <c r="D502" t="s">
        <v>750</v>
      </c>
      <c r="E502" t="str">
        <f t="shared" si="43"/>
        <v>rxChZeroOffset_5</v>
      </c>
      <c r="G502" s="1" t="s">
        <v>269</v>
      </c>
      <c r="H502" s="1" t="s">
        <v>146</v>
      </c>
      <c r="K502">
        <f t="shared" si="39"/>
        <v>16</v>
      </c>
    </row>
    <row r="503" spans="1:11" x14ac:dyDescent="0.3">
      <c r="A503">
        <f t="shared" si="38"/>
        <v>558</v>
      </c>
      <c r="B503">
        <v>2</v>
      </c>
      <c r="C503" t="s">
        <v>17</v>
      </c>
      <c r="D503" t="s">
        <v>751</v>
      </c>
      <c r="E503" t="str">
        <f t="shared" si="43"/>
        <v>rxChZeroOffset_6</v>
      </c>
      <c r="G503" s="1" t="s">
        <v>269</v>
      </c>
      <c r="H503" s="1" t="s">
        <v>145</v>
      </c>
      <c r="K503">
        <f t="shared" si="39"/>
        <v>16</v>
      </c>
    </row>
    <row r="504" spans="1:11" x14ac:dyDescent="0.3">
      <c r="A504">
        <f t="shared" si="38"/>
        <v>560</v>
      </c>
      <c r="B504">
        <v>2</v>
      </c>
      <c r="C504" t="s">
        <v>17</v>
      </c>
      <c r="D504" t="s">
        <v>752</v>
      </c>
      <c r="E504" t="str">
        <f t="shared" si="43"/>
        <v>rxChZeroOffset_7</v>
      </c>
      <c r="G504" s="1" t="s">
        <v>269</v>
      </c>
      <c r="H504" s="1" t="s">
        <v>147</v>
      </c>
      <c r="K504">
        <f t="shared" si="39"/>
        <v>16</v>
      </c>
    </row>
    <row r="505" spans="1:11" x14ac:dyDescent="0.3">
      <c r="A505">
        <f t="shared" si="38"/>
        <v>562</v>
      </c>
      <c r="B505">
        <v>2</v>
      </c>
      <c r="C505" t="s">
        <v>17</v>
      </c>
      <c r="D505" t="s">
        <v>753</v>
      </c>
      <c r="E505" t="str">
        <f t="shared" si="43"/>
        <v>rxChZeroOffset_8</v>
      </c>
      <c r="G505" s="1" t="s">
        <v>269</v>
      </c>
      <c r="H505" s="1" t="s">
        <v>148</v>
      </c>
      <c r="K505">
        <f t="shared" si="39"/>
        <v>16</v>
      </c>
    </row>
    <row r="506" spans="1:11" x14ac:dyDescent="0.3">
      <c r="A506">
        <f t="shared" si="38"/>
        <v>562</v>
      </c>
      <c r="K506">
        <f t="shared" si="39"/>
        <v>0</v>
      </c>
    </row>
    <row r="507" spans="1:11" x14ac:dyDescent="0.3">
      <c r="A507">
        <f t="shared" si="38"/>
        <v>562</v>
      </c>
      <c r="F507" t="s">
        <v>152</v>
      </c>
      <c r="K507">
        <f t="shared" si="39"/>
        <v>0</v>
      </c>
    </row>
    <row r="508" spans="1:11" x14ac:dyDescent="0.3">
      <c r="A508">
        <f t="shared" si="38"/>
        <v>564</v>
      </c>
      <c r="B508">
        <v>2</v>
      </c>
      <c r="C508" t="s">
        <v>17</v>
      </c>
      <c r="D508" t="s">
        <v>754</v>
      </c>
      <c r="E508" t="str">
        <f>_xlfn.CONCAT(G508,H508)</f>
        <v>accelZeroP1_ROL</v>
      </c>
      <c r="F508" t="s">
        <v>178</v>
      </c>
      <c r="G508" s="1" t="s">
        <v>182</v>
      </c>
      <c r="H508" s="1" t="s">
        <v>251</v>
      </c>
      <c r="K508">
        <f t="shared" si="39"/>
        <v>15</v>
      </c>
    </row>
    <row r="509" spans="1:11" x14ac:dyDescent="0.3">
      <c r="A509">
        <f t="shared" si="38"/>
        <v>566</v>
      </c>
      <c r="B509">
        <v>2</v>
      </c>
      <c r="C509" t="s">
        <v>17</v>
      </c>
      <c r="D509" t="s">
        <v>755</v>
      </c>
      <c r="E509" t="str">
        <f t="shared" ref="E509:E510" si="44">_xlfn.CONCAT(G509,H509)</f>
        <v>accelZeroP1_PIT</v>
      </c>
      <c r="G509" s="1" t="s">
        <v>182</v>
      </c>
      <c r="H509" s="1" t="s">
        <v>252</v>
      </c>
      <c r="K509">
        <f t="shared" si="39"/>
        <v>15</v>
      </c>
    </row>
    <row r="510" spans="1:11" x14ac:dyDescent="0.3">
      <c r="A510">
        <f t="shared" si="38"/>
        <v>568</v>
      </c>
      <c r="B510">
        <v>2</v>
      </c>
      <c r="C510" t="s">
        <v>17</v>
      </c>
      <c r="D510" t="s">
        <v>756</v>
      </c>
      <c r="E510" t="str">
        <f t="shared" si="44"/>
        <v>accelZeroP1_YAW</v>
      </c>
      <c r="G510" s="1" t="s">
        <v>182</v>
      </c>
      <c r="H510" s="1" t="s">
        <v>68</v>
      </c>
      <c r="K510">
        <f t="shared" si="39"/>
        <v>15</v>
      </c>
    </row>
    <row r="511" spans="1:11" x14ac:dyDescent="0.3">
      <c r="A511">
        <f t="shared" si="38"/>
        <v>570</v>
      </c>
      <c r="B511">
        <v>2</v>
      </c>
      <c r="C511" t="s">
        <v>17</v>
      </c>
      <c r="D511" t="s">
        <v>757</v>
      </c>
      <c r="E511" t="s">
        <v>179</v>
      </c>
      <c r="F511" t="s">
        <v>175</v>
      </c>
      <c r="K511">
        <f t="shared" si="39"/>
        <v>16</v>
      </c>
    </row>
    <row r="512" spans="1:11" x14ac:dyDescent="0.3">
      <c r="A512">
        <f t="shared" si="38"/>
        <v>572</v>
      </c>
      <c r="B512">
        <v>2</v>
      </c>
      <c r="C512" t="s">
        <v>17</v>
      </c>
      <c r="D512" t="s">
        <v>758</v>
      </c>
      <c r="E512" t="s">
        <v>180</v>
      </c>
      <c r="F512" t="s">
        <v>176</v>
      </c>
      <c r="K512">
        <f t="shared" si="39"/>
        <v>15</v>
      </c>
    </row>
    <row r="513" spans="1:11" x14ac:dyDescent="0.3">
      <c r="A513">
        <f t="shared" si="38"/>
        <v>574</v>
      </c>
      <c r="B513">
        <v>2</v>
      </c>
      <c r="C513" t="s">
        <v>17</v>
      </c>
      <c r="D513" t="s">
        <v>759</v>
      </c>
      <c r="E513" t="s">
        <v>181</v>
      </c>
      <c r="F513" t="s">
        <v>177</v>
      </c>
      <c r="K513">
        <f t="shared" si="39"/>
        <v>15</v>
      </c>
    </row>
    <row r="514" spans="1:11" x14ac:dyDescent="0.3">
      <c r="A514">
        <f t="shared" si="38"/>
        <v>574</v>
      </c>
      <c r="K514">
        <f t="shared" si="39"/>
        <v>0</v>
      </c>
    </row>
    <row r="515" spans="1:11" x14ac:dyDescent="0.3">
      <c r="A515">
        <f t="shared" ref="A515:A578" si="45">A514+B515</f>
        <v>574</v>
      </c>
      <c r="F515" t="s">
        <v>153</v>
      </c>
      <c r="K515">
        <f t="shared" ref="K515:K578" si="46">LEN(E515)</f>
        <v>0</v>
      </c>
    </row>
    <row r="516" spans="1:11" x14ac:dyDescent="0.3">
      <c r="A516">
        <f t="shared" si="45"/>
        <v>576</v>
      </c>
      <c r="B516">
        <v>2</v>
      </c>
      <c r="C516" t="s">
        <v>17</v>
      </c>
      <c r="D516" t="s">
        <v>760</v>
      </c>
      <c r="E516" t="str">
        <f>_xlfn.CONCAT(G516,H516)</f>
        <v>gyroZeroP1_ROL</v>
      </c>
      <c r="F516" t="s">
        <v>183</v>
      </c>
      <c r="G516" s="1" t="s">
        <v>184</v>
      </c>
      <c r="H516" s="1" t="s">
        <v>251</v>
      </c>
      <c r="K516">
        <f t="shared" si="46"/>
        <v>14</v>
      </c>
    </row>
    <row r="517" spans="1:11" x14ac:dyDescent="0.3">
      <c r="A517">
        <f t="shared" si="45"/>
        <v>578</v>
      </c>
      <c r="B517">
        <v>2</v>
      </c>
      <c r="C517" t="s">
        <v>17</v>
      </c>
      <c r="D517" t="s">
        <v>761</v>
      </c>
      <c r="E517" t="str">
        <f t="shared" ref="E517:E518" si="47">_xlfn.CONCAT(G517,H517)</f>
        <v>gyroZeroP1_PIT</v>
      </c>
      <c r="G517" s="1" t="s">
        <v>184</v>
      </c>
      <c r="H517" s="1" t="s">
        <v>252</v>
      </c>
      <c r="K517">
        <f t="shared" si="46"/>
        <v>14</v>
      </c>
    </row>
    <row r="518" spans="1:11" x14ac:dyDescent="0.3">
      <c r="A518">
        <f t="shared" si="45"/>
        <v>580</v>
      </c>
      <c r="B518">
        <v>2</v>
      </c>
      <c r="C518" t="s">
        <v>17</v>
      </c>
      <c r="D518" t="s">
        <v>762</v>
      </c>
      <c r="E518" t="str">
        <f t="shared" si="47"/>
        <v>gyroZeroP1_YAW</v>
      </c>
      <c r="G518" s="1" t="s">
        <v>184</v>
      </c>
      <c r="H518" s="1" t="s">
        <v>68</v>
      </c>
      <c r="K518">
        <f t="shared" si="46"/>
        <v>14</v>
      </c>
    </row>
    <row r="519" spans="1:11" x14ac:dyDescent="0.3">
      <c r="A519">
        <f t="shared" si="45"/>
        <v>580</v>
      </c>
      <c r="K519">
        <f t="shared" si="46"/>
        <v>0</v>
      </c>
    </row>
    <row r="520" spans="1:11" x14ac:dyDescent="0.3">
      <c r="A520">
        <f t="shared" si="45"/>
        <v>580</v>
      </c>
      <c r="F520" t="s">
        <v>154</v>
      </c>
      <c r="K520">
        <f t="shared" si="46"/>
        <v>0</v>
      </c>
    </row>
    <row r="521" spans="1:11" x14ac:dyDescent="0.3">
      <c r="A521">
        <f t="shared" si="45"/>
        <v>582</v>
      </c>
      <c r="B521">
        <v>2</v>
      </c>
      <c r="C521" t="s">
        <v>17</v>
      </c>
      <c r="D521" t="str">
        <f>_xlfn.CONCAT("config.",E521)</f>
        <v>config.airspeedZero</v>
      </c>
      <c r="E521" t="s">
        <v>270</v>
      </c>
      <c r="F521" t="s">
        <v>185</v>
      </c>
      <c r="K521">
        <f t="shared" si="46"/>
        <v>12</v>
      </c>
    </row>
    <row r="522" spans="1:11" x14ac:dyDescent="0.3">
      <c r="A522">
        <f t="shared" si="45"/>
        <v>582</v>
      </c>
      <c r="K522">
        <f t="shared" si="46"/>
        <v>0</v>
      </c>
    </row>
    <row r="523" spans="1:11" x14ac:dyDescent="0.3">
      <c r="A523">
        <f t="shared" si="45"/>
        <v>582</v>
      </c>
      <c r="F523" t="s">
        <v>155</v>
      </c>
      <c r="K523">
        <f t="shared" si="46"/>
        <v>0</v>
      </c>
    </row>
    <row r="524" spans="1:11" x14ac:dyDescent="0.3">
      <c r="A524">
        <f t="shared" si="45"/>
        <v>583</v>
      </c>
      <c r="B524">
        <v>1</v>
      </c>
      <c r="C524" t="s">
        <v>6</v>
      </c>
      <c r="D524" t="str">
        <f>_xlfn.CONCAT("config.",E524)</f>
        <v>config.flightSel</v>
      </c>
      <c r="E524" t="s">
        <v>187</v>
      </c>
      <c r="F524" t="s">
        <v>186</v>
      </c>
      <c r="K524">
        <f t="shared" si="46"/>
        <v>9</v>
      </c>
    </row>
    <row r="525" spans="1:11" x14ac:dyDescent="0.3">
      <c r="A525">
        <f t="shared" si="45"/>
        <v>583</v>
      </c>
      <c r="K525">
        <f t="shared" si="46"/>
        <v>0</v>
      </c>
    </row>
    <row r="526" spans="1:11" x14ac:dyDescent="0.3">
      <c r="A526">
        <f t="shared" si="45"/>
        <v>583</v>
      </c>
      <c r="F526" t="s">
        <v>188</v>
      </c>
      <c r="K526">
        <f t="shared" si="46"/>
        <v>0</v>
      </c>
    </row>
    <row r="527" spans="1:11" x14ac:dyDescent="0.3">
      <c r="A527">
        <f t="shared" si="45"/>
        <v>585</v>
      </c>
      <c r="B527">
        <v>2</v>
      </c>
      <c r="C527" t="s">
        <v>17</v>
      </c>
      <c r="D527" t="s">
        <v>763</v>
      </c>
      <c r="E527" t="str">
        <f>_xlfn.CONCAT(G527,H527)</f>
        <v>rolltrim_ROL</v>
      </c>
      <c r="F527" t="s">
        <v>189</v>
      </c>
      <c r="G527" s="1" t="s">
        <v>190</v>
      </c>
      <c r="H527" s="1" t="s">
        <v>251</v>
      </c>
      <c r="K527">
        <f t="shared" si="46"/>
        <v>12</v>
      </c>
    </row>
    <row r="528" spans="1:11" x14ac:dyDescent="0.3">
      <c r="A528">
        <f t="shared" si="45"/>
        <v>587</v>
      </c>
      <c r="B528">
        <v>2</v>
      </c>
      <c r="C528" t="s">
        <v>17</v>
      </c>
      <c r="D528" t="s">
        <v>764</v>
      </c>
      <c r="E528" t="str">
        <f t="shared" ref="E528:E529" si="48">_xlfn.CONCAT(G528,H528)</f>
        <v>rolltrim_PIT</v>
      </c>
      <c r="G528" s="1" t="s">
        <v>190</v>
      </c>
      <c r="H528" s="1" t="s">
        <v>252</v>
      </c>
      <c r="K528">
        <f t="shared" si="46"/>
        <v>12</v>
      </c>
    </row>
    <row r="529" spans="1:11" x14ac:dyDescent="0.3">
      <c r="A529">
        <f t="shared" si="45"/>
        <v>589</v>
      </c>
      <c r="B529">
        <v>2</v>
      </c>
      <c r="C529" t="s">
        <v>17</v>
      </c>
      <c r="D529" t="s">
        <v>765</v>
      </c>
      <c r="E529" t="str">
        <f t="shared" si="48"/>
        <v>rolltrim_YAW</v>
      </c>
      <c r="G529" s="1" t="s">
        <v>190</v>
      </c>
      <c r="H529" s="1" t="s">
        <v>68</v>
      </c>
      <c r="K529">
        <f t="shared" si="46"/>
        <v>12</v>
      </c>
    </row>
    <row r="530" spans="1:11" x14ac:dyDescent="0.3">
      <c r="A530">
        <f t="shared" si="45"/>
        <v>591</v>
      </c>
      <c r="B530">
        <v>2</v>
      </c>
      <c r="C530" t="s">
        <v>17</v>
      </c>
      <c r="D530" t="s">
        <v>766</v>
      </c>
      <c r="E530" t="str">
        <f>_xlfn.CONCAT(G530,H530)</f>
        <v>pitchtrim_ROL</v>
      </c>
      <c r="G530" s="1" t="s">
        <v>191</v>
      </c>
      <c r="H530" s="1" t="s">
        <v>251</v>
      </c>
      <c r="K530">
        <f t="shared" si="46"/>
        <v>13</v>
      </c>
    </row>
    <row r="531" spans="1:11" x14ac:dyDescent="0.3">
      <c r="A531">
        <f t="shared" si="45"/>
        <v>593</v>
      </c>
      <c r="B531">
        <v>2</v>
      </c>
      <c r="C531" t="s">
        <v>17</v>
      </c>
      <c r="D531" t="s">
        <v>767</v>
      </c>
      <c r="E531" t="str">
        <f t="shared" ref="E531:E532" si="49">_xlfn.CONCAT(G531,H531)</f>
        <v>pitchtrim_PIT</v>
      </c>
      <c r="G531" s="1" t="s">
        <v>191</v>
      </c>
      <c r="H531" s="1" t="s">
        <v>252</v>
      </c>
      <c r="K531">
        <f t="shared" si="46"/>
        <v>13</v>
      </c>
    </row>
    <row r="532" spans="1:11" x14ac:dyDescent="0.3">
      <c r="A532">
        <f t="shared" si="45"/>
        <v>595</v>
      </c>
      <c r="B532">
        <v>2</v>
      </c>
      <c r="C532" t="s">
        <v>17</v>
      </c>
      <c r="D532" t="s">
        <v>768</v>
      </c>
      <c r="E532" t="str">
        <f t="shared" si="49"/>
        <v>pitchtrim_YAW</v>
      </c>
      <c r="G532" s="1" t="s">
        <v>191</v>
      </c>
      <c r="H532" s="1" t="s">
        <v>68</v>
      </c>
      <c r="K532">
        <f t="shared" si="46"/>
        <v>13</v>
      </c>
    </row>
    <row r="533" spans="1:11" x14ac:dyDescent="0.3">
      <c r="A533">
        <f t="shared" si="45"/>
        <v>595</v>
      </c>
      <c r="K533">
        <f t="shared" si="46"/>
        <v>0</v>
      </c>
    </row>
    <row r="534" spans="1:11" x14ac:dyDescent="0.3">
      <c r="A534">
        <f t="shared" si="45"/>
        <v>595</v>
      </c>
      <c r="F534" t="s">
        <v>192</v>
      </c>
      <c r="K534">
        <f t="shared" si="46"/>
        <v>0</v>
      </c>
    </row>
    <row r="535" spans="1:11" x14ac:dyDescent="0.3">
      <c r="A535">
        <f t="shared" si="45"/>
        <v>596</v>
      </c>
      <c r="B535">
        <v>1</v>
      </c>
      <c r="C535" t="s">
        <v>3</v>
      </c>
      <c r="D535" t="str">
        <f>_xlfn.CONCAT("config.",E535)</f>
        <v>config.mainFlags</v>
      </c>
      <c r="E535" t="s">
        <v>194</v>
      </c>
      <c r="F535" t="s">
        <v>198</v>
      </c>
      <c r="K535">
        <f t="shared" si="46"/>
        <v>9</v>
      </c>
    </row>
    <row r="536" spans="1:11" x14ac:dyDescent="0.3">
      <c r="A536">
        <f t="shared" si="45"/>
        <v>596</v>
      </c>
      <c r="K536">
        <f t="shared" si="46"/>
        <v>0</v>
      </c>
    </row>
    <row r="537" spans="1:11" x14ac:dyDescent="0.3">
      <c r="A537">
        <f t="shared" si="45"/>
        <v>596</v>
      </c>
      <c r="F537" t="s">
        <v>193</v>
      </c>
      <c r="K537">
        <f t="shared" si="46"/>
        <v>0</v>
      </c>
    </row>
    <row r="538" spans="1:11" x14ac:dyDescent="0.3">
      <c r="A538">
        <f t="shared" si="45"/>
        <v>597</v>
      </c>
      <c r="B538">
        <v>1</v>
      </c>
      <c r="C538" t="s">
        <v>6</v>
      </c>
      <c r="D538" t="str">
        <f>_xlfn.CONCAT("config.",E538)</f>
        <v>config.rudderPol</v>
      </c>
      <c r="E538" t="s">
        <v>195</v>
      </c>
      <c r="F538" t="s">
        <v>199</v>
      </c>
      <c r="K538">
        <f t="shared" si="46"/>
        <v>9</v>
      </c>
    </row>
    <row r="539" spans="1:11" x14ac:dyDescent="0.3">
      <c r="A539">
        <f t="shared" si="45"/>
        <v>598</v>
      </c>
      <c r="B539">
        <v>1</v>
      </c>
      <c r="C539" t="s">
        <v>197</v>
      </c>
      <c r="D539" t="str">
        <f>_xlfn.CONCAT("config.",E539)</f>
        <v>config.aileronPol</v>
      </c>
      <c r="E539" t="s">
        <v>196</v>
      </c>
      <c r="F539" t="s">
        <v>200</v>
      </c>
      <c r="K539">
        <f t="shared" si="46"/>
        <v>10</v>
      </c>
    </row>
    <row r="540" spans="1:11" x14ac:dyDescent="0.3">
      <c r="A540">
        <f t="shared" si="45"/>
        <v>598</v>
      </c>
      <c r="K540">
        <f t="shared" si="46"/>
        <v>0</v>
      </c>
    </row>
    <row r="541" spans="1:11" x14ac:dyDescent="0.3">
      <c r="A541">
        <f t="shared" si="45"/>
        <v>598</v>
      </c>
      <c r="F541" t="s">
        <v>201</v>
      </c>
      <c r="K541">
        <f t="shared" si="46"/>
        <v>0</v>
      </c>
    </row>
    <row r="542" spans="1:11" x14ac:dyDescent="0.3">
      <c r="A542">
        <f t="shared" si="45"/>
        <v>599</v>
      </c>
      <c r="B542">
        <v>1</v>
      </c>
      <c r="C542" t="s">
        <v>6</v>
      </c>
      <c r="D542" t="str">
        <f>_xlfn.CONCAT("config.",E542)</f>
        <v>config.logPointer</v>
      </c>
      <c r="E542" t="s">
        <v>202</v>
      </c>
      <c r="K542">
        <f t="shared" si="46"/>
        <v>10</v>
      </c>
    </row>
    <row r="543" spans="1:11" x14ac:dyDescent="0.3">
      <c r="A543">
        <f t="shared" si="45"/>
        <v>600</v>
      </c>
      <c r="B543">
        <v>1</v>
      </c>
      <c r="C543" t="s">
        <v>6</v>
      </c>
      <c r="D543" t="s">
        <v>769</v>
      </c>
      <c r="E543" t="str">
        <f>_xlfn.CONCAT(G543,H543)</f>
        <v>log_01</v>
      </c>
      <c r="G543" s="1" t="s">
        <v>203</v>
      </c>
      <c r="H543" s="1" t="s">
        <v>163</v>
      </c>
      <c r="K543">
        <f t="shared" si="46"/>
        <v>6</v>
      </c>
    </row>
    <row r="544" spans="1:11" x14ac:dyDescent="0.3">
      <c r="A544">
        <f t="shared" si="45"/>
        <v>601</v>
      </c>
      <c r="B544">
        <v>1</v>
      </c>
      <c r="C544" t="s">
        <v>6</v>
      </c>
      <c r="D544" t="s">
        <v>770</v>
      </c>
      <c r="E544" t="str">
        <f t="shared" ref="E544:E562" si="50">_xlfn.CONCAT(G544,H544)</f>
        <v>log_02</v>
      </c>
      <c r="G544" s="1" t="s">
        <v>203</v>
      </c>
      <c r="H544" s="1" t="s">
        <v>164</v>
      </c>
      <c r="K544">
        <f t="shared" si="46"/>
        <v>6</v>
      </c>
    </row>
    <row r="545" spans="1:11" x14ac:dyDescent="0.3">
      <c r="A545">
        <f t="shared" si="45"/>
        <v>602</v>
      </c>
      <c r="B545">
        <v>1</v>
      </c>
      <c r="C545" t="s">
        <v>6</v>
      </c>
      <c r="D545" t="s">
        <v>771</v>
      </c>
      <c r="E545" t="str">
        <f t="shared" si="50"/>
        <v>log_03</v>
      </c>
      <c r="G545" s="1" t="s">
        <v>203</v>
      </c>
      <c r="H545" s="1" t="s">
        <v>165</v>
      </c>
      <c r="K545">
        <f t="shared" si="46"/>
        <v>6</v>
      </c>
    </row>
    <row r="546" spans="1:11" x14ac:dyDescent="0.3">
      <c r="A546">
        <f t="shared" si="45"/>
        <v>603</v>
      </c>
      <c r="B546">
        <v>1</v>
      </c>
      <c r="C546" t="s">
        <v>6</v>
      </c>
      <c r="D546" t="s">
        <v>772</v>
      </c>
      <c r="E546" t="str">
        <f t="shared" si="50"/>
        <v>log_04</v>
      </c>
      <c r="G546" s="1" t="s">
        <v>203</v>
      </c>
      <c r="H546" s="1" t="s">
        <v>166</v>
      </c>
      <c r="K546">
        <f t="shared" si="46"/>
        <v>6</v>
      </c>
    </row>
    <row r="547" spans="1:11" x14ac:dyDescent="0.3">
      <c r="A547">
        <f t="shared" si="45"/>
        <v>604</v>
      </c>
      <c r="B547">
        <v>1</v>
      </c>
      <c r="C547" t="s">
        <v>6</v>
      </c>
      <c r="D547" t="s">
        <v>773</v>
      </c>
      <c r="E547" t="str">
        <f t="shared" si="50"/>
        <v>log_05</v>
      </c>
      <c r="G547" s="1" t="s">
        <v>203</v>
      </c>
      <c r="H547" s="1" t="s">
        <v>167</v>
      </c>
      <c r="K547">
        <f t="shared" si="46"/>
        <v>6</v>
      </c>
    </row>
    <row r="548" spans="1:11" x14ac:dyDescent="0.3">
      <c r="A548">
        <f t="shared" si="45"/>
        <v>605</v>
      </c>
      <c r="B548">
        <v>1</v>
      </c>
      <c r="C548" t="s">
        <v>6</v>
      </c>
      <c r="D548" t="s">
        <v>774</v>
      </c>
      <c r="E548" t="str">
        <f t="shared" si="50"/>
        <v>log_06</v>
      </c>
      <c r="G548" s="1" t="s">
        <v>203</v>
      </c>
      <c r="H548" s="1" t="s">
        <v>168</v>
      </c>
      <c r="K548">
        <f t="shared" si="46"/>
        <v>6</v>
      </c>
    </row>
    <row r="549" spans="1:11" x14ac:dyDescent="0.3">
      <c r="A549">
        <f t="shared" si="45"/>
        <v>606</v>
      </c>
      <c r="B549">
        <v>1</v>
      </c>
      <c r="C549" t="s">
        <v>6</v>
      </c>
      <c r="D549" t="s">
        <v>775</v>
      </c>
      <c r="E549" t="str">
        <f t="shared" si="50"/>
        <v>log_07</v>
      </c>
      <c r="G549" s="1" t="s">
        <v>203</v>
      </c>
      <c r="H549" s="1" t="s">
        <v>169</v>
      </c>
      <c r="K549">
        <f t="shared" si="46"/>
        <v>6</v>
      </c>
    </row>
    <row r="550" spans="1:11" x14ac:dyDescent="0.3">
      <c r="A550">
        <f t="shared" si="45"/>
        <v>607</v>
      </c>
      <c r="B550">
        <v>1</v>
      </c>
      <c r="C550" t="s">
        <v>6</v>
      </c>
      <c r="D550" t="s">
        <v>776</v>
      </c>
      <c r="E550" t="str">
        <f t="shared" si="50"/>
        <v>log_08</v>
      </c>
      <c r="G550" s="1" t="s">
        <v>203</v>
      </c>
      <c r="H550" s="1" t="s">
        <v>170</v>
      </c>
      <c r="K550">
        <f t="shared" si="46"/>
        <v>6</v>
      </c>
    </row>
    <row r="551" spans="1:11" x14ac:dyDescent="0.3">
      <c r="A551">
        <f t="shared" si="45"/>
        <v>608</v>
      </c>
      <c r="B551">
        <v>1</v>
      </c>
      <c r="C551" t="s">
        <v>6</v>
      </c>
      <c r="D551" t="s">
        <v>777</v>
      </c>
      <c r="E551" t="str">
        <f t="shared" si="50"/>
        <v>log_09</v>
      </c>
      <c r="G551" s="1" t="s">
        <v>203</v>
      </c>
      <c r="H551" s="1" t="s">
        <v>171</v>
      </c>
      <c r="K551">
        <f t="shared" si="46"/>
        <v>6</v>
      </c>
    </row>
    <row r="552" spans="1:11" x14ac:dyDescent="0.3">
      <c r="A552">
        <f t="shared" si="45"/>
        <v>609</v>
      </c>
      <c r="B552">
        <v>1</v>
      </c>
      <c r="C552" t="s">
        <v>6</v>
      </c>
      <c r="D552" t="s">
        <v>778</v>
      </c>
      <c r="E552" t="str">
        <f t="shared" si="50"/>
        <v>log_10</v>
      </c>
      <c r="G552" s="1" t="s">
        <v>203</v>
      </c>
      <c r="H552" s="1" t="s">
        <v>149</v>
      </c>
      <c r="K552">
        <f t="shared" si="46"/>
        <v>6</v>
      </c>
    </row>
    <row r="553" spans="1:11" x14ac:dyDescent="0.3">
      <c r="A553">
        <f t="shared" si="45"/>
        <v>610</v>
      </c>
      <c r="B553">
        <v>1</v>
      </c>
      <c r="C553" t="s">
        <v>6</v>
      </c>
      <c r="D553" t="s">
        <v>779</v>
      </c>
      <c r="E553" t="str">
        <f t="shared" si="50"/>
        <v>log_11</v>
      </c>
      <c r="G553" s="1" t="s">
        <v>203</v>
      </c>
      <c r="H553" s="1" t="s">
        <v>204</v>
      </c>
      <c r="K553">
        <f t="shared" si="46"/>
        <v>6</v>
      </c>
    </row>
    <row r="554" spans="1:11" x14ac:dyDescent="0.3">
      <c r="A554">
        <f t="shared" si="45"/>
        <v>611</v>
      </c>
      <c r="B554">
        <v>1</v>
      </c>
      <c r="C554" t="s">
        <v>6</v>
      </c>
      <c r="D554" t="s">
        <v>780</v>
      </c>
      <c r="E554" t="str">
        <f t="shared" si="50"/>
        <v>log_12</v>
      </c>
      <c r="G554" s="1" t="s">
        <v>203</v>
      </c>
      <c r="H554" s="1" t="s">
        <v>205</v>
      </c>
      <c r="K554">
        <f t="shared" si="46"/>
        <v>6</v>
      </c>
    </row>
    <row r="555" spans="1:11" x14ac:dyDescent="0.3">
      <c r="A555">
        <f t="shared" si="45"/>
        <v>612</v>
      </c>
      <c r="B555">
        <v>1</v>
      </c>
      <c r="C555" t="s">
        <v>6</v>
      </c>
      <c r="D555" t="s">
        <v>781</v>
      </c>
      <c r="E555" t="str">
        <f t="shared" si="50"/>
        <v>log_13</v>
      </c>
      <c r="G555" s="1" t="s">
        <v>203</v>
      </c>
      <c r="H555" s="1" t="s">
        <v>206</v>
      </c>
      <c r="K555">
        <f t="shared" si="46"/>
        <v>6</v>
      </c>
    </row>
    <row r="556" spans="1:11" x14ac:dyDescent="0.3">
      <c r="A556">
        <f t="shared" si="45"/>
        <v>613</v>
      </c>
      <c r="B556">
        <v>1</v>
      </c>
      <c r="C556" t="s">
        <v>6</v>
      </c>
      <c r="D556" t="s">
        <v>782</v>
      </c>
      <c r="E556" t="str">
        <f t="shared" si="50"/>
        <v>log_14</v>
      </c>
      <c r="G556" s="1" t="s">
        <v>203</v>
      </c>
      <c r="H556" s="1" t="s">
        <v>207</v>
      </c>
      <c r="K556">
        <f t="shared" si="46"/>
        <v>6</v>
      </c>
    </row>
    <row r="557" spans="1:11" x14ac:dyDescent="0.3">
      <c r="A557">
        <f t="shared" si="45"/>
        <v>614</v>
      </c>
      <c r="B557">
        <v>1</v>
      </c>
      <c r="C557" t="s">
        <v>6</v>
      </c>
      <c r="D557" t="s">
        <v>783</v>
      </c>
      <c r="E557" t="str">
        <f t="shared" si="50"/>
        <v>log_15</v>
      </c>
      <c r="G557" s="1" t="s">
        <v>203</v>
      </c>
      <c r="H557" s="1" t="s">
        <v>208</v>
      </c>
      <c r="K557">
        <f t="shared" si="46"/>
        <v>6</v>
      </c>
    </row>
    <row r="558" spans="1:11" x14ac:dyDescent="0.3">
      <c r="A558">
        <f t="shared" si="45"/>
        <v>615</v>
      </c>
      <c r="B558">
        <v>1</v>
      </c>
      <c r="C558" t="s">
        <v>6</v>
      </c>
      <c r="D558" t="s">
        <v>784</v>
      </c>
      <c r="E558" t="str">
        <f t="shared" si="50"/>
        <v>log_16</v>
      </c>
      <c r="G558" s="1" t="s">
        <v>203</v>
      </c>
      <c r="H558" s="1" t="s">
        <v>209</v>
      </c>
      <c r="K558">
        <f t="shared" si="46"/>
        <v>6</v>
      </c>
    </row>
    <row r="559" spans="1:11" x14ac:dyDescent="0.3">
      <c r="A559">
        <f t="shared" si="45"/>
        <v>616</v>
      </c>
      <c r="B559">
        <v>1</v>
      </c>
      <c r="C559" t="s">
        <v>6</v>
      </c>
      <c r="D559" t="s">
        <v>785</v>
      </c>
      <c r="E559" t="str">
        <f t="shared" si="50"/>
        <v>log_17</v>
      </c>
      <c r="G559" s="1" t="s">
        <v>203</v>
      </c>
      <c r="H559" s="1" t="s">
        <v>210</v>
      </c>
      <c r="K559">
        <f t="shared" si="46"/>
        <v>6</v>
      </c>
    </row>
    <row r="560" spans="1:11" x14ac:dyDescent="0.3">
      <c r="A560">
        <f t="shared" si="45"/>
        <v>617</v>
      </c>
      <c r="B560">
        <v>1</v>
      </c>
      <c r="C560" t="s">
        <v>6</v>
      </c>
      <c r="D560" t="s">
        <v>786</v>
      </c>
      <c r="E560" t="str">
        <f t="shared" si="50"/>
        <v>log_18</v>
      </c>
      <c r="G560" s="1" t="s">
        <v>203</v>
      </c>
      <c r="H560" s="1" t="s">
        <v>211</v>
      </c>
      <c r="K560">
        <f t="shared" si="46"/>
        <v>6</v>
      </c>
    </row>
    <row r="561" spans="1:11" x14ac:dyDescent="0.3">
      <c r="A561">
        <f t="shared" si="45"/>
        <v>618</v>
      </c>
      <c r="B561">
        <v>1</v>
      </c>
      <c r="C561" t="s">
        <v>6</v>
      </c>
      <c r="D561" t="s">
        <v>787</v>
      </c>
      <c r="E561" t="str">
        <f t="shared" si="50"/>
        <v>log_19</v>
      </c>
      <c r="G561" s="1" t="s">
        <v>203</v>
      </c>
      <c r="H561" s="1" t="s">
        <v>212</v>
      </c>
      <c r="K561">
        <f t="shared" si="46"/>
        <v>6</v>
      </c>
    </row>
    <row r="562" spans="1:11" x14ac:dyDescent="0.3">
      <c r="A562">
        <f t="shared" si="45"/>
        <v>619</v>
      </c>
      <c r="B562">
        <v>1</v>
      </c>
      <c r="C562" t="s">
        <v>6</v>
      </c>
      <c r="D562" t="s">
        <v>788</v>
      </c>
      <c r="E562" t="str">
        <f t="shared" si="50"/>
        <v>log_20</v>
      </c>
      <c r="G562" s="1" t="s">
        <v>203</v>
      </c>
      <c r="H562" s="1" t="s">
        <v>213</v>
      </c>
      <c r="K562">
        <f t="shared" si="46"/>
        <v>6</v>
      </c>
    </row>
    <row r="563" spans="1:11" x14ac:dyDescent="0.3">
      <c r="A563">
        <f t="shared" si="45"/>
        <v>619</v>
      </c>
      <c r="K563">
        <f t="shared" si="46"/>
        <v>0</v>
      </c>
    </row>
    <row r="564" spans="1:11" x14ac:dyDescent="0.3">
      <c r="A564">
        <f t="shared" si="45"/>
        <v>619</v>
      </c>
      <c r="F564" t="s">
        <v>214</v>
      </c>
      <c r="K564">
        <f t="shared" si="46"/>
        <v>0</v>
      </c>
    </row>
    <row r="565" spans="1:11" x14ac:dyDescent="0.3">
      <c r="A565">
        <f t="shared" si="45"/>
        <v>621</v>
      </c>
      <c r="B565">
        <v>2</v>
      </c>
      <c r="C565" t="s">
        <v>17</v>
      </c>
      <c r="D565" t="s">
        <v>789</v>
      </c>
      <c r="E565" t="str">
        <f>_xlfn.CONCAT(G565,H565)</f>
        <v>accZeroP2_ROL</v>
      </c>
      <c r="F565" t="s">
        <v>271</v>
      </c>
      <c r="G565" s="1" t="s">
        <v>247</v>
      </c>
      <c r="H565" s="1" t="s">
        <v>251</v>
      </c>
      <c r="K565">
        <f t="shared" si="46"/>
        <v>13</v>
      </c>
    </row>
    <row r="566" spans="1:11" x14ac:dyDescent="0.3">
      <c r="A566">
        <f t="shared" si="45"/>
        <v>623</v>
      </c>
      <c r="B566">
        <v>2</v>
      </c>
      <c r="C566" t="s">
        <v>17</v>
      </c>
      <c r="D566" t="s">
        <v>790</v>
      </c>
      <c r="E566" t="str">
        <f t="shared" ref="E566:E567" si="51">_xlfn.CONCAT(G566,H566)</f>
        <v>accZeroP2_PIT</v>
      </c>
      <c r="G566" s="1" t="s">
        <v>247</v>
      </c>
      <c r="H566" s="1" t="s">
        <v>252</v>
      </c>
      <c r="K566">
        <f t="shared" si="46"/>
        <v>13</v>
      </c>
    </row>
    <row r="567" spans="1:11" x14ac:dyDescent="0.3">
      <c r="A567">
        <f t="shared" si="45"/>
        <v>625</v>
      </c>
      <c r="B567">
        <v>2</v>
      </c>
      <c r="C567" t="s">
        <v>17</v>
      </c>
      <c r="D567" t="s">
        <v>791</v>
      </c>
      <c r="E567" t="str">
        <f t="shared" si="51"/>
        <v>accZeroP2_YAW</v>
      </c>
      <c r="G567" s="1" t="s">
        <v>247</v>
      </c>
      <c r="H567" s="1" t="s">
        <v>68</v>
      </c>
      <c r="K567">
        <f t="shared" si="46"/>
        <v>13</v>
      </c>
    </row>
    <row r="568" spans="1:11" x14ac:dyDescent="0.3">
      <c r="A568">
        <f t="shared" si="45"/>
        <v>627</v>
      </c>
      <c r="B568">
        <v>2</v>
      </c>
      <c r="C568" t="s">
        <v>17</v>
      </c>
      <c r="D568" t="str">
        <f>_xlfn.CONCAT("config.",E568)</f>
        <v>config.accZeroNormZP2</v>
      </c>
      <c r="E568" t="s">
        <v>248</v>
      </c>
      <c r="F568" t="s">
        <v>175</v>
      </c>
      <c r="K568">
        <f t="shared" si="46"/>
        <v>14</v>
      </c>
    </row>
    <row r="569" spans="1:11" x14ac:dyDescent="0.3">
      <c r="A569">
        <f t="shared" si="45"/>
        <v>629</v>
      </c>
      <c r="B569">
        <v>2</v>
      </c>
      <c r="C569" t="s">
        <v>17</v>
      </c>
      <c r="D569" t="str">
        <f>_xlfn.CONCAT("config.",E569)</f>
        <v>config.accZeroInvZP2</v>
      </c>
      <c r="E569" t="s">
        <v>249</v>
      </c>
      <c r="F569" t="s">
        <v>176</v>
      </c>
      <c r="K569">
        <f t="shared" si="46"/>
        <v>13</v>
      </c>
    </row>
    <row r="570" spans="1:11" x14ac:dyDescent="0.3">
      <c r="A570">
        <f t="shared" si="45"/>
        <v>631</v>
      </c>
      <c r="B570">
        <v>2</v>
      </c>
      <c r="C570" t="s">
        <v>17</v>
      </c>
      <c r="D570" t="str">
        <f>_xlfn.CONCAT("config.",E570)</f>
        <v>config.accZeroDiffP2</v>
      </c>
      <c r="E570" t="s">
        <v>250</v>
      </c>
      <c r="F570" t="s">
        <v>177</v>
      </c>
      <c r="K570">
        <f t="shared" si="46"/>
        <v>13</v>
      </c>
    </row>
    <row r="571" spans="1:11" x14ac:dyDescent="0.3">
      <c r="A571">
        <f t="shared" si="45"/>
        <v>631</v>
      </c>
      <c r="C571" t="s">
        <v>215</v>
      </c>
      <c r="K571">
        <f t="shared" si="46"/>
        <v>0</v>
      </c>
    </row>
    <row r="572" spans="1:11" x14ac:dyDescent="0.3">
      <c r="A572">
        <f t="shared" si="45"/>
        <v>631</v>
      </c>
      <c r="F572" t="s">
        <v>216</v>
      </c>
      <c r="K572">
        <f t="shared" si="46"/>
        <v>0</v>
      </c>
    </row>
    <row r="573" spans="1:11" x14ac:dyDescent="0.3">
      <c r="A573">
        <f t="shared" si="45"/>
        <v>633</v>
      </c>
      <c r="B573">
        <v>2</v>
      </c>
      <c r="C573" t="s">
        <v>17</v>
      </c>
      <c r="D573" t="s">
        <v>792</v>
      </c>
      <c r="E573" t="str">
        <f>_xlfn.CONCAT(G573,H573)</f>
        <v>gyroZeroP2_ROL</v>
      </c>
      <c r="F573" t="s">
        <v>220</v>
      </c>
      <c r="G573" s="1" t="s">
        <v>221</v>
      </c>
      <c r="H573" s="1" t="s">
        <v>251</v>
      </c>
      <c r="K573">
        <f t="shared" si="46"/>
        <v>14</v>
      </c>
    </row>
    <row r="574" spans="1:11" x14ac:dyDescent="0.3">
      <c r="A574">
        <f t="shared" si="45"/>
        <v>635</v>
      </c>
      <c r="B574">
        <v>2</v>
      </c>
      <c r="C574" t="s">
        <v>17</v>
      </c>
      <c r="D574" t="s">
        <v>793</v>
      </c>
      <c r="E574" t="str">
        <f t="shared" ref="E574:E575" si="52">_xlfn.CONCAT(G574,H574)</f>
        <v>gyroZeroP3_PIT</v>
      </c>
      <c r="G574" s="1" t="s">
        <v>222</v>
      </c>
      <c r="H574" s="1" t="s">
        <v>252</v>
      </c>
      <c r="K574">
        <f t="shared" si="46"/>
        <v>14</v>
      </c>
    </row>
    <row r="575" spans="1:11" x14ac:dyDescent="0.3">
      <c r="A575">
        <f t="shared" si="45"/>
        <v>637</v>
      </c>
      <c r="B575">
        <v>2</v>
      </c>
      <c r="C575" t="s">
        <v>17</v>
      </c>
      <c r="D575" t="s">
        <v>794</v>
      </c>
      <c r="E575" t="str">
        <f t="shared" si="52"/>
        <v>gyroZeroP4_YAW</v>
      </c>
      <c r="G575" s="1" t="s">
        <v>223</v>
      </c>
      <c r="H575" s="1" t="s">
        <v>68</v>
      </c>
      <c r="K575">
        <f t="shared" si="46"/>
        <v>14</v>
      </c>
    </row>
    <row r="576" spans="1:11" x14ac:dyDescent="0.3">
      <c r="A576">
        <f t="shared" si="45"/>
        <v>637</v>
      </c>
      <c r="K576">
        <f t="shared" si="46"/>
        <v>0</v>
      </c>
    </row>
    <row r="577" spans="1:11" x14ac:dyDescent="0.3">
      <c r="A577">
        <f t="shared" si="45"/>
        <v>637</v>
      </c>
      <c r="F577" t="s">
        <v>217</v>
      </c>
      <c r="K577">
        <f t="shared" si="46"/>
        <v>0</v>
      </c>
    </row>
    <row r="578" spans="1:11" x14ac:dyDescent="0.3">
      <c r="A578">
        <f t="shared" si="45"/>
        <v>638</v>
      </c>
      <c r="B578">
        <v>1</v>
      </c>
      <c r="C578" t="s">
        <v>225</v>
      </c>
      <c r="D578" t="str">
        <f>_xlfn.CONCAT("config.",E578)</f>
        <v>config.orientationP1</v>
      </c>
      <c r="E578" t="s">
        <v>226</v>
      </c>
      <c r="F578" t="s">
        <v>224</v>
      </c>
      <c r="K578">
        <f t="shared" si="46"/>
        <v>13</v>
      </c>
    </row>
    <row r="579" spans="1:11" x14ac:dyDescent="0.3">
      <c r="A579">
        <f t="shared" ref="A579:A642" si="53">A578+B579</f>
        <v>638</v>
      </c>
      <c r="C579" t="s">
        <v>215</v>
      </c>
      <c r="K579">
        <f t="shared" ref="K579:K642" si="54">LEN(E579)</f>
        <v>0</v>
      </c>
    </row>
    <row r="580" spans="1:11" x14ac:dyDescent="0.3">
      <c r="A580">
        <f t="shared" si="53"/>
        <v>638</v>
      </c>
      <c r="F580" t="s">
        <v>218</v>
      </c>
      <c r="K580">
        <f t="shared" si="54"/>
        <v>0</v>
      </c>
    </row>
    <row r="581" spans="1:11" x14ac:dyDescent="0.3">
      <c r="A581">
        <f t="shared" si="53"/>
        <v>639</v>
      </c>
      <c r="B581">
        <v>1</v>
      </c>
      <c r="C581" t="s">
        <v>225</v>
      </c>
      <c r="D581" t="s">
        <v>795</v>
      </c>
      <c r="E581" t="str">
        <f>_xlfn.CONCAT(G581,H581,I581)</f>
        <v>curve_pt1_1</v>
      </c>
      <c r="F581" t="s">
        <v>228</v>
      </c>
      <c r="G581" s="1" t="s">
        <v>227</v>
      </c>
      <c r="H581" s="1" t="s">
        <v>238</v>
      </c>
      <c r="I581" s="1" t="s">
        <v>66</v>
      </c>
      <c r="K581">
        <f t="shared" si="54"/>
        <v>11</v>
      </c>
    </row>
    <row r="582" spans="1:11" x14ac:dyDescent="0.3">
      <c r="A582">
        <f t="shared" si="53"/>
        <v>640</v>
      </c>
      <c r="B582">
        <v>1</v>
      </c>
      <c r="C582" t="s">
        <v>225</v>
      </c>
      <c r="D582" t="s">
        <v>796</v>
      </c>
      <c r="E582" t="str">
        <f t="shared" ref="E582:E588" si="55">_xlfn.CONCAT(G582,H582,I582)</f>
        <v>curve_pt2_1</v>
      </c>
      <c r="G582" s="1" t="s">
        <v>227</v>
      </c>
      <c r="H582" s="1" t="s">
        <v>239</v>
      </c>
      <c r="I582" s="1" t="s">
        <v>66</v>
      </c>
      <c r="K582">
        <f t="shared" si="54"/>
        <v>11</v>
      </c>
    </row>
    <row r="583" spans="1:11" x14ac:dyDescent="0.3">
      <c r="A583">
        <f t="shared" si="53"/>
        <v>641</v>
      </c>
      <c r="B583">
        <v>1</v>
      </c>
      <c r="C583" t="s">
        <v>225</v>
      </c>
      <c r="D583" t="s">
        <v>797</v>
      </c>
      <c r="E583" t="str">
        <f t="shared" si="55"/>
        <v>curve_pt3_1</v>
      </c>
      <c r="G583" s="1" t="s">
        <v>227</v>
      </c>
      <c r="H583" s="1" t="s">
        <v>240</v>
      </c>
      <c r="I583" s="1" t="s">
        <v>66</v>
      </c>
      <c r="K583">
        <f t="shared" si="54"/>
        <v>11</v>
      </c>
    </row>
    <row r="584" spans="1:11" x14ac:dyDescent="0.3">
      <c r="A584">
        <f t="shared" si="53"/>
        <v>642</v>
      </c>
      <c r="B584">
        <v>1</v>
      </c>
      <c r="C584" t="s">
        <v>225</v>
      </c>
      <c r="D584" t="s">
        <v>798</v>
      </c>
      <c r="E584" t="str">
        <f t="shared" si="55"/>
        <v>curve_pt4_1</v>
      </c>
      <c r="G584" s="1" t="s">
        <v>227</v>
      </c>
      <c r="H584" s="1" t="s">
        <v>241</v>
      </c>
      <c r="I584" s="1" t="s">
        <v>66</v>
      </c>
      <c r="K584">
        <f t="shared" si="54"/>
        <v>11</v>
      </c>
    </row>
    <row r="585" spans="1:11" x14ac:dyDescent="0.3">
      <c r="A585">
        <f t="shared" si="53"/>
        <v>643</v>
      </c>
      <c r="B585">
        <v>1</v>
      </c>
      <c r="C585" t="s">
        <v>225</v>
      </c>
      <c r="D585" t="s">
        <v>799</v>
      </c>
      <c r="E585" t="str">
        <f t="shared" si="55"/>
        <v>curve_pt5_1</v>
      </c>
      <c r="G585" s="1" t="s">
        <v>227</v>
      </c>
      <c r="H585" s="1" t="s">
        <v>242</v>
      </c>
      <c r="I585" s="1" t="s">
        <v>66</v>
      </c>
      <c r="K585">
        <f t="shared" si="54"/>
        <v>11</v>
      </c>
    </row>
    <row r="586" spans="1:11" x14ac:dyDescent="0.3">
      <c r="A586">
        <f t="shared" si="53"/>
        <v>644</v>
      </c>
      <c r="B586">
        <v>1</v>
      </c>
      <c r="C586" t="s">
        <v>225</v>
      </c>
      <c r="D586" t="s">
        <v>800</v>
      </c>
      <c r="E586" t="str">
        <f t="shared" si="55"/>
        <v>curve_pt6_1</v>
      </c>
      <c r="G586" s="1" t="s">
        <v>227</v>
      </c>
      <c r="H586" s="1" t="s">
        <v>243</v>
      </c>
      <c r="I586" s="1" t="s">
        <v>66</v>
      </c>
      <c r="K586">
        <f t="shared" si="54"/>
        <v>11</v>
      </c>
    </row>
    <row r="587" spans="1:11" x14ac:dyDescent="0.3">
      <c r="A587">
        <f t="shared" si="53"/>
        <v>645</v>
      </c>
      <c r="B587">
        <v>1</v>
      </c>
      <c r="C587" t="s">
        <v>225</v>
      </c>
      <c r="D587" t="s">
        <v>801</v>
      </c>
      <c r="E587" t="str">
        <f t="shared" si="55"/>
        <v>curve_pt7_1</v>
      </c>
      <c r="F587" t="s">
        <v>229</v>
      </c>
      <c r="G587" s="1" t="s">
        <v>227</v>
      </c>
      <c r="H587" s="1" t="s">
        <v>244</v>
      </c>
      <c r="I587" s="1" t="s">
        <v>66</v>
      </c>
      <c r="K587">
        <f t="shared" si="54"/>
        <v>11</v>
      </c>
    </row>
    <row r="588" spans="1:11" x14ac:dyDescent="0.3">
      <c r="A588">
        <f t="shared" si="53"/>
        <v>646</v>
      </c>
      <c r="B588">
        <v>1</v>
      </c>
      <c r="C588" t="s">
        <v>225</v>
      </c>
      <c r="D588" t="s">
        <v>802</v>
      </c>
      <c r="E588" t="str">
        <f t="shared" si="55"/>
        <v>curve_ch_1</v>
      </c>
      <c r="F588" t="s">
        <v>230</v>
      </c>
      <c r="G588" s="1" t="s">
        <v>227</v>
      </c>
      <c r="H588" s="1" t="s">
        <v>245</v>
      </c>
      <c r="I588" s="1" t="s">
        <v>66</v>
      </c>
      <c r="K588">
        <f t="shared" si="54"/>
        <v>10</v>
      </c>
    </row>
    <row r="589" spans="1:11" x14ac:dyDescent="0.3">
      <c r="A589">
        <f t="shared" si="53"/>
        <v>646</v>
      </c>
      <c r="K589">
        <f t="shared" si="54"/>
        <v>0</v>
      </c>
    </row>
    <row r="590" spans="1:11" x14ac:dyDescent="0.3">
      <c r="A590">
        <f t="shared" si="53"/>
        <v>647</v>
      </c>
      <c r="B590">
        <v>1</v>
      </c>
      <c r="C590" t="s">
        <v>225</v>
      </c>
      <c r="D590" t="s">
        <v>803</v>
      </c>
      <c r="E590" t="str">
        <f>_xlfn.CONCAT(G590,H590,I590)</f>
        <v>curve_pt1_2</v>
      </c>
      <c r="F590" t="s">
        <v>228</v>
      </c>
      <c r="G590" s="1" t="s">
        <v>227</v>
      </c>
      <c r="H590" s="1" t="s">
        <v>238</v>
      </c>
      <c r="I590" s="1" t="s">
        <v>67</v>
      </c>
      <c r="K590">
        <f t="shared" si="54"/>
        <v>11</v>
      </c>
    </row>
    <row r="591" spans="1:11" x14ac:dyDescent="0.3">
      <c r="A591">
        <f t="shared" si="53"/>
        <v>648</v>
      </c>
      <c r="B591">
        <v>1</v>
      </c>
      <c r="C591" t="s">
        <v>225</v>
      </c>
      <c r="D591" t="s">
        <v>804</v>
      </c>
      <c r="E591" t="str">
        <f t="shared" ref="E591:E597" si="56">_xlfn.CONCAT(G591,H591,I591)</f>
        <v>curve_pt2_2</v>
      </c>
      <c r="G591" s="1" t="s">
        <v>227</v>
      </c>
      <c r="H591" s="1" t="s">
        <v>239</v>
      </c>
      <c r="I591" s="1" t="s">
        <v>67</v>
      </c>
      <c r="K591">
        <f t="shared" si="54"/>
        <v>11</v>
      </c>
    </row>
    <row r="592" spans="1:11" x14ac:dyDescent="0.3">
      <c r="A592">
        <f t="shared" si="53"/>
        <v>649</v>
      </c>
      <c r="B592">
        <v>1</v>
      </c>
      <c r="C592" t="s">
        <v>225</v>
      </c>
      <c r="D592" t="s">
        <v>805</v>
      </c>
      <c r="E592" t="str">
        <f t="shared" si="56"/>
        <v>curve_pt3_2</v>
      </c>
      <c r="G592" s="1" t="s">
        <v>227</v>
      </c>
      <c r="H592" s="1" t="s">
        <v>240</v>
      </c>
      <c r="I592" s="1" t="s">
        <v>67</v>
      </c>
      <c r="K592">
        <f t="shared" si="54"/>
        <v>11</v>
      </c>
    </row>
    <row r="593" spans="1:11" x14ac:dyDescent="0.3">
      <c r="A593">
        <f t="shared" si="53"/>
        <v>650</v>
      </c>
      <c r="B593">
        <v>1</v>
      </c>
      <c r="C593" t="s">
        <v>225</v>
      </c>
      <c r="D593" t="s">
        <v>806</v>
      </c>
      <c r="E593" t="str">
        <f t="shared" si="56"/>
        <v>curve_pt4_2</v>
      </c>
      <c r="G593" s="1" t="s">
        <v>227</v>
      </c>
      <c r="H593" s="1" t="s">
        <v>241</v>
      </c>
      <c r="I593" s="1" t="s">
        <v>67</v>
      </c>
      <c r="K593">
        <f t="shared" si="54"/>
        <v>11</v>
      </c>
    </row>
    <row r="594" spans="1:11" x14ac:dyDescent="0.3">
      <c r="A594">
        <f t="shared" si="53"/>
        <v>651</v>
      </c>
      <c r="B594">
        <v>1</v>
      </c>
      <c r="C594" t="s">
        <v>225</v>
      </c>
      <c r="D594" t="s">
        <v>807</v>
      </c>
      <c r="E594" t="str">
        <f t="shared" si="56"/>
        <v>curve_pt5_2</v>
      </c>
      <c r="G594" s="1" t="s">
        <v>227</v>
      </c>
      <c r="H594" s="1" t="s">
        <v>242</v>
      </c>
      <c r="I594" s="1" t="s">
        <v>67</v>
      </c>
      <c r="K594">
        <f t="shared" si="54"/>
        <v>11</v>
      </c>
    </row>
    <row r="595" spans="1:11" x14ac:dyDescent="0.3">
      <c r="A595">
        <f t="shared" si="53"/>
        <v>652</v>
      </c>
      <c r="B595">
        <v>1</v>
      </c>
      <c r="C595" t="s">
        <v>225</v>
      </c>
      <c r="D595" t="s">
        <v>808</v>
      </c>
      <c r="E595" t="str">
        <f t="shared" si="56"/>
        <v>curve_pt6_2</v>
      </c>
      <c r="G595" s="1" t="s">
        <v>227</v>
      </c>
      <c r="H595" s="1" t="s">
        <v>243</v>
      </c>
      <c r="I595" s="1" t="s">
        <v>67</v>
      </c>
      <c r="K595">
        <f t="shared" si="54"/>
        <v>11</v>
      </c>
    </row>
    <row r="596" spans="1:11" x14ac:dyDescent="0.3">
      <c r="A596">
        <f t="shared" si="53"/>
        <v>653</v>
      </c>
      <c r="B596">
        <v>1</v>
      </c>
      <c r="C596" t="s">
        <v>225</v>
      </c>
      <c r="D596" t="s">
        <v>809</v>
      </c>
      <c r="E596" t="str">
        <f t="shared" si="56"/>
        <v>curve_pt7_2</v>
      </c>
      <c r="F596" t="s">
        <v>229</v>
      </c>
      <c r="G596" s="1" t="s">
        <v>227</v>
      </c>
      <c r="H596" s="1" t="s">
        <v>244</v>
      </c>
      <c r="I596" s="1" t="s">
        <v>67</v>
      </c>
      <c r="K596">
        <f t="shared" si="54"/>
        <v>11</v>
      </c>
    </row>
    <row r="597" spans="1:11" x14ac:dyDescent="0.3">
      <c r="A597">
        <f t="shared" si="53"/>
        <v>654</v>
      </c>
      <c r="B597">
        <v>1</v>
      </c>
      <c r="C597" t="s">
        <v>225</v>
      </c>
      <c r="D597" t="s">
        <v>810</v>
      </c>
      <c r="E597" t="str">
        <f t="shared" si="56"/>
        <v>curve_ch_2</v>
      </c>
      <c r="F597" t="s">
        <v>230</v>
      </c>
      <c r="G597" s="1" t="s">
        <v>227</v>
      </c>
      <c r="H597" s="1" t="s">
        <v>245</v>
      </c>
      <c r="I597" s="1" t="s">
        <v>67</v>
      </c>
      <c r="K597">
        <f t="shared" si="54"/>
        <v>10</v>
      </c>
    </row>
    <row r="598" spans="1:11" x14ac:dyDescent="0.3">
      <c r="A598">
        <f t="shared" si="53"/>
        <v>654</v>
      </c>
      <c r="K598">
        <f t="shared" si="54"/>
        <v>0</v>
      </c>
    </row>
    <row r="599" spans="1:11" x14ac:dyDescent="0.3">
      <c r="A599">
        <f t="shared" si="53"/>
        <v>655</v>
      </c>
      <c r="B599">
        <v>1</v>
      </c>
      <c r="C599" t="s">
        <v>225</v>
      </c>
      <c r="D599" t="s">
        <v>811</v>
      </c>
      <c r="E599" t="str">
        <f>_xlfn.CONCAT(G599,H599,I599)</f>
        <v>curve_pt1_3</v>
      </c>
      <c r="F599" t="s">
        <v>228</v>
      </c>
      <c r="G599" s="1" t="s">
        <v>227</v>
      </c>
      <c r="H599" s="1" t="s">
        <v>238</v>
      </c>
      <c r="I599" s="1" t="s">
        <v>143</v>
      </c>
      <c r="K599">
        <f t="shared" si="54"/>
        <v>11</v>
      </c>
    </row>
    <row r="600" spans="1:11" x14ac:dyDescent="0.3">
      <c r="A600">
        <f t="shared" si="53"/>
        <v>656</v>
      </c>
      <c r="B600">
        <v>1</v>
      </c>
      <c r="C600" t="s">
        <v>225</v>
      </c>
      <c r="D600" t="s">
        <v>812</v>
      </c>
      <c r="E600" t="str">
        <f t="shared" ref="E600:E606" si="57">_xlfn.CONCAT(G600,H600,I600)</f>
        <v>curve_pt2_3</v>
      </c>
      <c r="G600" s="1" t="s">
        <v>227</v>
      </c>
      <c r="H600" s="1" t="s">
        <v>239</v>
      </c>
      <c r="I600" s="1" t="s">
        <v>143</v>
      </c>
      <c r="K600">
        <f t="shared" si="54"/>
        <v>11</v>
      </c>
    </row>
    <row r="601" spans="1:11" x14ac:dyDescent="0.3">
      <c r="A601">
        <f t="shared" si="53"/>
        <v>657</v>
      </c>
      <c r="B601">
        <v>1</v>
      </c>
      <c r="C601" t="s">
        <v>225</v>
      </c>
      <c r="D601" t="s">
        <v>813</v>
      </c>
      <c r="E601" t="str">
        <f t="shared" si="57"/>
        <v>curve_pt3_3</v>
      </c>
      <c r="G601" s="1" t="s">
        <v>227</v>
      </c>
      <c r="H601" s="1" t="s">
        <v>240</v>
      </c>
      <c r="I601" s="1" t="s">
        <v>143</v>
      </c>
      <c r="K601">
        <f t="shared" si="54"/>
        <v>11</v>
      </c>
    </row>
    <row r="602" spans="1:11" x14ac:dyDescent="0.3">
      <c r="A602">
        <f t="shared" si="53"/>
        <v>658</v>
      </c>
      <c r="B602">
        <v>1</v>
      </c>
      <c r="C602" t="s">
        <v>225</v>
      </c>
      <c r="D602" t="s">
        <v>814</v>
      </c>
      <c r="E602" t="str">
        <f t="shared" si="57"/>
        <v>curve_pt4_3</v>
      </c>
      <c r="G602" s="1" t="s">
        <v>227</v>
      </c>
      <c r="H602" s="1" t="s">
        <v>241</v>
      </c>
      <c r="I602" s="1" t="s">
        <v>143</v>
      </c>
      <c r="K602">
        <f t="shared" si="54"/>
        <v>11</v>
      </c>
    </row>
    <row r="603" spans="1:11" x14ac:dyDescent="0.3">
      <c r="A603">
        <f t="shared" si="53"/>
        <v>659</v>
      </c>
      <c r="B603">
        <v>1</v>
      </c>
      <c r="C603" t="s">
        <v>225</v>
      </c>
      <c r="D603" t="s">
        <v>815</v>
      </c>
      <c r="E603" t="str">
        <f t="shared" si="57"/>
        <v>curve_pt5_3</v>
      </c>
      <c r="G603" s="1" t="s">
        <v>227</v>
      </c>
      <c r="H603" s="1" t="s">
        <v>242</v>
      </c>
      <c r="I603" s="1" t="s">
        <v>143</v>
      </c>
      <c r="K603">
        <f t="shared" si="54"/>
        <v>11</v>
      </c>
    </row>
    <row r="604" spans="1:11" x14ac:dyDescent="0.3">
      <c r="A604">
        <f t="shared" si="53"/>
        <v>660</v>
      </c>
      <c r="B604">
        <v>1</v>
      </c>
      <c r="C604" t="s">
        <v>225</v>
      </c>
      <c r="D604" t="s">
        <v>816</v>
      </c>
      <c r="E604" t="str">
        <f t="shared" si="57"/>
        <v>curve_pt6_3</v>
      </c>
      <c r="G604" s="1" t="s">
        <v>227</v>
      </c>
      <c r="H604" s="1" t="s">
        <v>243</v>
      </c>
      <c r="I604" s="1" t="s">
        <v>143</v>
      </c>
      <c r="K604">
        <f t="shared" si="54"/>
        <v>11</v>
      </c>
    </row>
    <row r="605" spans="1:11" x14ac:dyDescent="0.3">
      <c r="A605">
        <f t="shared" si="53"/>
        <v>661</v>
      </c>
      <c r="B605">
        <v>1</v>
      </c>
      <c r="C605" t="s">
        <v>225</v>
      </c>
      <c r="D605" t="s">
        <v>817</v>
      </c>
      <c r="E605" t="str">
        <f t="shared" si="57"/>
        <v>curve_pt7_3</v>
      </c>
      <c r="F605" t="s">
        <v>229</v>
      </c>
      <c r="G605" s="1" t="s">
        <v>227</v>
      </c>
      <c r="H605" s="1" t="s">
        <v>244</v>
      </c>
      <c r="I605" s="1" t="s">
        <v>143</v>
      </c>
      <c r="K605">
        <f t="shared" si="54"/>
        <v>11</v>
      </c>
    </row>
    <row r="606" spans="1:11" x14ac:dyDescent="0.3">
      <c r="A606">
        <f t="shared" si="53"/>
        <v>662</v>
      </c>
      <c r="B606">
        <v>1</v>
      </c>
      <c r="C606" t="s">
        <v>225</v>
      </c>
      <c r="D606" t="s">
        <v>818</v>
      </c>
      <c r="E606" t="str">
        <f t="shared" si="57"/>
        <v>curve_ch_3</v>
      </c>
      <c r="F606" t="s">
        <v>230</v>
      </c>
      <c r="G606" s="1" t="s">
        <v>227</v>
      </c>
      <c r="H606" s="1" t="s">
        <v>245</v>
      </c>
      <c r="I606" s="1" t="s">
        <v>143</v>
      </c>
      <c r="K606">
        <f t="shared" si="54"/>
        <v>10</v>
      </c>
    </row>
    <row r="607" spans="1:11" x14ac:dyDescent="0.3">
      <c r="A607">
        <f t="shared" si="53"/>
        <v>662</v>
      </c>
      <c r="K607">
        <f t="shared" si="54"/>
        <v>0</v>
      </c>
    </row>
    <row r="608" spans="1:11" x14ac:dyDescent="0.3">
      <c r="A608">
        <f t="shared" si="53"/>
        <v>663</v>
      </c>
      <c r="B608">
        <v>1</v>
      </c>
      <c r="C608" t="s">
        <v>225</v>
      </c>
      <c r="D608" t="s">
        <v>819</v>
      </c>
      <c r="E608" t="str">
        <f>_xlfn.CONCAT(G608,H608,I608)</f>
        <v>curve_pt1_4</v>
      </c>
      <c r="F608" t="s">
        <v>228</v>
      </c>
      <c r="G608" s="1" t="s">
        <v>227</v>
      </c>
      <c r="H608" s="1" t="s">
        <v>238</v>
      </c>
      <c r="I608" s="1" t="s">
        <v>144</v>
      </c>
      <c r="K608">
        <f t="shared" si="54"/>
        <v>11</v>
      </c>
    </row>
    <row r="609" spans="1:11" x14ac:dyDescent="0.3">
      <c r="A609">
        <f t="shared" si="53"/>
        <v>664</v>
      </c>
      <c r="B609">
        <v>1</v>
      </c>
      <c r="C609" t="s">
        <v>225</v>
      </c>
      <c r="D609" t="s">
        <v>820</v>
      </c>
      <c r="E609" t="str">
        <f t="shared" ref="E609:E615" si="58">_xlfn.CONCAT(G609,H609,I609)</f>
        <v>curve_pt2_4</v>
      </c>
      <c r="G609" s="1" t="s">
        <v>227</v>
      </c>
      <c r="H609" s="1" t="s">
        <v>239</v>
      </c>
      <c r="I609" s="1" t="s">
        <v>144</v>
      </c>
      <c r="K609">
        <f t="shared" si="54"/>
        <v>11</v>
      </c>
    </row>
    <row r="610" spans="1:11" x14ac:dyDescent="0.3">
      <c r="A610">
        <f t="shared" si="53"/>
        <v>665</v>
      </c>
      <c r="B610">
        <v>1</v>
      </c>
      <c r="C610" t="s">
        <v>225</v>
      </c>
      <c r="D610" t="s">
        <v>821</v>
      </c>
      <c r="E610" t="str">
        <f t="shared" si="58"/>
        <v>curve_pt3_4</v>
      </c>
      <c r="G610" s="1" t="s">
        <v>227</v>
      </c>
      <c r="H610" s="1" t="s">
        <v>240</v>
      </c>
      <c r="I610" s="1" t="s">
        <v>144</v>
      </c>
      <c r="K610">
        <f t="shared" si="54"/>
        <v>11</v>
      </c>
    </row>
    <row r="611" spans="1:11" x14ac:dyDescent="0.3">
      <c r="A611">
        <f t="shared" si="53"/>
        <v>666</v>
      </c>
      <c r="B611">
        <v>1</v>
      </c>
      <c r="C611" t="s">
        <v>225</v>
      </c>
      <c r="D611" t="s">
        <v>822</v>
      </c>
      <c r="E611" t="str">
        <f t="shared" si="58"/>
        <v>curve_pt4_4</v>
      </c>
      <c r="G611" s="1" t="s">
        <v>227</v>
      </c>
      <c r="H611" s="1" t="s">
        <v>241</v>
      </c>
      <c r="I611" s="1" t="s">
        <v>144</v>
      </c>
      <c r="K611">
        <f t="shared" si="54"/>
        <v>11</v>
      </c>
    </row>
    <row r="612" spans="1:11" x14ac:dyDescent="0.3">
      <c r="A612">
        <f t="shared" si="53"/>
        <v>667</v>
      </c>
      <c r="B612">
        <v>1</v>
      </c>
      <c r="C612" t="s">
        <v>225</v>
      </c>
      <c r="D612" t="s">
        <v>823</v>
      </c>
      <c r="E612" t="str">
        <f t="shared" si="58"/>
        <v>curve_pt5_4</v>
      </c>
      <c r="G612" s="1" t="s">
        <v>227</v>
      </c>
      <c r="H612" s="1" t="s">
        <v>242</v>
      </c>
      <c r="I612" s="1" t="s">
        <v>144</v>
      </c>
      <c r="K612">
        <f t="shared" si="54"/>
        <v>11</v>
      </c>
    </row>
    <row r="613" spans="1:11" x14ac:dyDescent="0.3">
      <c r="A613">
        <f t="shared" si="53"/>
        <v>668</v>
      </c>
      <c r="B613">
        <v>1</v>
      </c>
      <c r="C613" t="s">
        <v>225</v>
      </c>
      <c r="D613" t="s">
        <v>824</v>
      </c>
      <c r="E613" t="str">
        <f t="shared" si="58"/>
        <v>curve_pt6_4</v>
      </c>
      <c r="G613" s="1" t="s">
        <v>227</v>
      </c>
      <c r="H613" s="1" t="s">
        <v>243</v>
      </c>
      <c r="I613" s="1" t="s">
        <v>144</v>
      </c>
      <c r="K613">
        <f t="shared" si="54"/>
        <v>11</v>
      </c>
    </row>
    <row r="614" spans="1:11" x14ac:dyDescent="0.3">
      <c r="A614">
        <f t="shared" si="53"/>
        <v>669</v>
      </c>
      <c r="B614">
        <v>1</v>
      </c>
      <c r="C614" t="s">
        <v>225</v>
      </c>
      <c r="D614" t="s">
        <v>825</v>
      </c>
      <c r="E614" t="str">
        <f t="shared" si="58"/>
        <v>curve_pt7_4</v>
      </c>
      <c r="F614" t="s">
        <v>229</v>
      </c>
      <c r="G614" s="1" t="s">
        <v>227</v>
      </c>
      <c r="H614" s="1" t="s">
        <v>244</v>
      </c>
      <c r="I614" s="1" t="s">
        <v>144</v>
      </c>
      <c r="K614">
        <f t="shared" si="54"/>
        <v>11</v>
      </c>
    </row>
    <row r="615" spans="1:11" x14ac:dyDescent="0.3">
      <c r="A615">
        <f t="shared" si="53"/>
        <v>670</v>
      </c>
      <c r="B615">
        <v>1</v>
      </c>
      <c r="C615" t="s">
        <v>225</v>
      </c>
      <c r="D615" t="s">
        <v>826</v>
      </c>
      <c r="E615" t="str">
        <f t="shared" si="58"/>
        <v>curve_ch_4</v>
      </c>
      <c r="F615" t="s">
        <v>230</v>
      </c>
      <c r="G615" s="1" t="s">
        <v>227</v>
      </c>
      <c r="H615" s="1" t="s">
        <v>245</v>
      </c>
      <c r="I615" s="1" t="s">
        <v>144</v>
      </c>
      <c r="K615">
        <f t="shared" si="54"/>
        <v>10</v>
      </c>
    </row>
    <row r="616" spans="1:11" x14ac:dyDescent="0.3">
      <c r="A616">
        <f t="shared" si="53"/>
        <v>670</v>
      </c>
      <c r="K616">
        <f t="shared" si="54"/>
        <v>0</v>
      </c>
    </row>
    <row r="617" spans="1:11" x14ac:dyDescent="0.3">
      <c r="A617">
        <f t="shared" si="53"/>
        <v>671</v>
      </c>
      <c r="B617">
        <v>1</v>
      </c>
      <c r="C617" t="s">
        <v>225</v>
      </c>
      <c r="D617" t="s">
        <v>827</v>
      </c>
      <c r="E617" t="str">
        <f>_xlfn.CONCAT(G617,H617,I617)</f>
        <v>curve_pt1_5</v>
      </c>
      <c r="F617" t="s">
        <v>228</v>
      </c>
      <c r="G617" s="1" t="s">
        <v>227</v>
      </c>
      <c r="H617" s="1" t="s">
        <v>238</v>
      </c>
      <c r="I617" s="1" t="s">
        <v>146</v>
      </c>
      <c r="K617">
        <f t="shared" si="54"/>
        <v>11</v>
      </c>
    </row>
    <row r="618" spans="1:11" x14ac:dyDescent="0.3">
      <c r="A618">
        <f t="shared" si="53"/>
        <v>672</v>
      </c>
      <c r="B618">
        <v>1</v>
      </c>
      <c r="C618" t="s">
        <v>225</v>
      </c>
      <c r="D618" t="s">
        <v>828</v>
      </c>
      <c r="E618" t="str">
        <f t="shared" ref="E618:E624" si="59">_xlfn.CONCAT(G618,H618,I618)</f>
        <v>curve_pt2_5</v>
      </c>
      <c r="G618" s="1" t="s">
        <v>227</v>
      </c>
      <c r="H618" s="1" t="s">
        <v>239</v>
      </c>
      <c r="I618" s="1" t="s">
        <v>146</v>
      </c>
      <c r="K618">
        <f t="shared" si="54"/>
        <v>11</v>
      </c>
    </row>
    <row r="619" spans="1:11" x14ac:dyDescent="0.3">
      <c r="A619">
        <f t="shared" si="53"/>
        <v>673</v>
      </c>
      <c r="B619">
        <v>1</v>
      </c>
      <c r="C619" t="s">
        <v>225</v>
      </c>
      <c r="D619" t="s">
        <v>829</v>
      </c>
      <c r="E619" t="str">
        <f t="shared" si="59"/>
        <v>curve_pt3_5</v>
      </c>
      <c r="G619" s="1" t="s">
        <v>227</v>
      </c>
      <c r="H619" s="1" t="s">
        <v>240</v>
      </c>
      <c r="I619" s="1" t="s">
        <v>146</v>
      </c>
      <c r="K619">
        <f t="shared" si="54"/>
        <v>11</v>
      </c>
    </row>
    <row r="620" spans="1:11" x14ac:dyDescent="0.3">
      <c r="A620">
        <f t="shared" si="53"/>
        <v>674</v>
      </c>
      <c r="B620">
        <v>1</v>
      </c>
      <c r="C620" t="s">
        <v>225</v>
      </c>
      <c r="D620" t="s">
        <v>830</v>
      </c>
      <c r="E620" t="str">
        <f t="shared" si="59"/>
        <v>curve_pt4_5</v>
      </c>
      <c r="G620" s="1" t="s">
        <v>227</v>
      </c>
      <c r="H620" s="1" t="s">
        <v>241</v>
      </c>
      <c r="I620" s="1" t="s">
        <v>146</v>
      </c>
      <c r="K620">
        <f t="shared" si="54"/>
        <v>11</v>
      </c>
    </row>
    <row r="621" spans="1:11" x14ac:dyDescent="0.3">
      <c r="A621">
        <f t="shared" si="53"/>
        <v>675</v>
      </c>
      <c r="B621">
        <v>1</v>
      </c>
      <c r="C621" t="s">
        <v>225</v>
      </c>
      <c r="D621" t="s">
        <v>831</v>
      </c>
      <c r="E621" t="str">
        <f t="shared" si="59"/>
        <v>curve_pt5_5</v>
      </c>
      <c r="G621" s="1" t="s">
        <v>227</v>
      </c>
      <c r="H621" s="1" t="s">
        <v>242</v>
      </c>
      <c r="I621" s="1" t="s">
        <v>146</v>
      </c>
      <c r="K621">
        <f t="shared" si="54"/>
        <v>11</v>
      </c>
    </row>
    <row r="622" spans="1:11" x14ac:dyDescent="0.3">
      <c r="A622">
        <f t="shared" si="53"/>
        <v>676</v>
      </c>
      <c r="B622">
        <v>1</v>
      </c>
      <c r="C622" t="s">
        <v>225</v>
      </c>
      <c r="D622" t="s">
        <v>832</v>
      </c>
      <c r="E622" t="str">
        <f t="shared" si="59"/>
        <v>curve_pt6_5</v>
      </c>
      <c r="G622" s="1" t="s">
        <v>227</v>
      </c>
      <c r="H622" s="1" t="s">
        <v>243</v>
      </c>
      <c r="I622" s="1" t="s">
        <v>146</v>
      </c>
      <c r="K622">
        <f t="shared" si="54"/>
        <v>11</v>
      </c>
    </row>
    <row r="623" spans="1:11" x14ac:dyDescent="0.3">
      <c r="A623">
        <f t="shared" si="53"/>
        <v>677</v>
      </c>
      <c r="B623">
        <v>1</v>
      </c>
      <c r="C623" t="s">
        <v>225</v>
      </c>
      <c r="D623" t="s">
        <v>833</v>
      </c>
      <c r="E623" t="str">
        <f t="shared" si="59"/>
        <v>curve_pt7_5</v>
      </c>
      <c r="F623" t="s">
        <v>229</v>
      </c>
      <c r="G623" s="1" t="s">
        <v>227</v>
      </c>
      <c r="H623" s="1" t="s">
        <v>244</v>
      </c>
      <c r="I623" s="1" t="s">
        <v>146</v>
      </c>
      <c r="K623">
        <f t="shared" si="54"/>
        <v>11</v>
      </c>
    </row>
    <row r="624" spans="1:11" x14ac:dyDescent="0.3">
      <c r="A624">
        <f t="shared" si="53"/>
        <v>678</v>
      </c>
      <c r="B624">
        <v>1</v>
      </c>
      <c r="C624" t="s">
        <v>225</v>
      </c>
      <c r="D624" t="s">
        <v>834</v>
      </c>
      <c r="E624" t="str">
        <f t="shared" si="59"/>
        <v>curve_ch_5</v>
      </c>
      <c r="F624" t="s">
        <v>230</v>
      </c>
      <c r="G624" s="1" t="s">
        <v>227</v>
      </c>
      <c r="H624" s="1" t="s">
        <v>245</v>
      </c>
      <c r="I624" s="1" t="s">
        <v>146</v>
      </c>
      <c r="K624">
        <f t="shared" si="54"/>
        <v>10</v>
      </c>
    </row>
    <row r="625" spans="1:11" x14ac:dyDescent="0.3">
      <c r="A625">
        <f t="shared" si="53"/>
        <v>678</v>
      </c>
      <c r="K625">
        <f t="shared" si="54"/>
        <v>0</v>
      </c>
    </row>
    <row r="626" spans="1:11" x14ac:dyDescent="0.3">
      <c r="A626">
        <f t="shared" si="53"/>
        <v>679</v>
      </c>
      <c r="B626">
        <v>1</v>
      </c>
      <c r="C626" t="s">
        <v>225</v>
      </c>
      <c r="D626" t="s">
        <v>835</v>
      </c>
      <c r="E626" t="str">
        <f>_xlfn.CONCAT(G626,H626,I626)</f>
        <v>curve_pt1_6</v>
      </c>
      <c r="F626" t="s">
        <v>228</v>
      </c>
      <c r="G626" s="1" t="s">
        <v>227</v>
      </c>
      <c r="H626" s="1" t="s">
        <v>238</v>
      </c>
      <c r="I626" s="1" t="s">
        <v>145</v>
      </c>
      <c r="K626">
        <f t="shared" si="54"/>
        <v>11</v>
      </c>
    </row>
    <row r="627" spans="1:11" x14ac:dyDescent="0.3">
      <c r="A627">
        <f t="shared" si="53"/>
        <v>680</v>
      </c>
      <c r="B627">
        <v>1</v>
      </c>
      <c r="C627" t="s">
        <v>225</v>
      </c>
      <c r="D627" t="s">
        <v>836</v>
      </c>
      <c r="E627" t="str">
        <f t="shared" ref="E627:E633" si="60">_xlfn.CONCAT(G627,H627,I627)</f>
        <v>curve_pt2_6</v>
      </c>
      <c r="G627" s="1" t="s">
        <v>227</v>
      </c>
      <c r="H627" s="1" t="s">
        <v>239</v>
      </c>
      <c r="I627" s="1" t="s">
        <v>145</v>
      </c>
      <c r="K627">
        <f t="shared" si="54"/>
        <v>11</v>
      </c>
    </row>
    <row r="628" spans="1:11" x14ac:dyDescent="0.3">
      <c r="A628">
        <f t="shared" si="53"/>
        <v>681</v>
      </c>
      <c r="B628">
        <v>1</v>
      </c>
      <c r="C628" t="s">
        <v>225</v>
      </c>
      <c r="D628" t="s">
        <v>837</v>
      </c>
      <c r="E628" t="str">
        <f t="shared" si="60"/>
        <v>curve_pt3_6</v>
      </c>
      <c r="G628" s="1" t="s">
        <v>227</v>
      </c>
      <c r="H628" s="1" t="s">
        <v>240</v>
      </c>
      <c r="I628" s="1" t="s">
        <v>145</v>
      </c>
      <c r="K628">
        <f t="shared" si="54"/>
        <v>11</v>
      </c>
    </row>
    <row r="629" spans="1:11" x14ac:dyDescent="0.3">
      <c r="A629">
        <f t="shared" si="53"/>
        <v>682</v>
      </c>
      <c r="B629">
        <v>1</v>
      </c>
      <c r="C629" t="s">
        <v>225</v>
      </c>
      <c r="D629" t="s">
        <v>838</v>
      </c>
      <c r="E629" t="str">
        <f t="shared" si="60"/>
        <v>curve_pt4_6</v>
      </c>
      <c r="G629" s="1" t="s">
        <v>227</v>
      </c>
      <c r="H629" s="1" t="s">
        <v>241</v>
      </c>
      <c r="I629" s="1" t="s">
        <v>145</v>
      </c>
      <c r="K629">
        <f t="shared" si="54"/>
        <v>11</v>
      </c>
    </row>
    <row r="630" spans="1:11" x14ac:dyDescent="0.3">
      <c r="A630">
        <f t="shared" si="53"/>
        <v>683</v>
      </c>
      <c r="B630">
        <v>1</v>
      </c>
      <c r="C630" t="s">
        <v>225</v>
      </c>
      <c r="D630" t="s">
        <v>839</v>
      </c>
      <c r="E630" t="str">
        <f t="shared" si="60"/>
        <v>curve_pt5_6</v>
      </c>
      <c r="G630" s="1" t="s">
        <v>227</v>
      </c>
      <c r="H630" s="1" t="s">
        <v>242</v>
      </c>
      <c r="I630" s="1" t="s">
        <v>145</v>
      </c>
      <c r="K630">
        <f t="shared" si="54"/>
        <v>11</v>
      </c>
    </row>
    <row r="631" spans="1:11" x14ac:dyDescent="0.3">
      <c r="A631">
        <f t="shared" si="53"/>
        <v>684</v>
      </c>
      <c r="B631">
        <v>1</v>
      </c>
      <c r="C631" t="s">
        <v>225</v>
      </c>
      <c r="D631" t="s">
        <v>840</v>
      </c>
      <c r="E631" t="str">
        <f t="shared" si="60"/>
        <v>curve_pt6_6</v>
      </c>
      <c r="G631" s="1" t="s">
        <v>227</v>
      </c>
      <c r="H631" s="1" t="s">
        <v>243</v>
      </c>
      <c r="I631" s="1" t="s">
        <v>145</v>
      </c>
      <c r="K631">
        <f t="shared" si="54"/>
        <v>11</v>
      </c>
    </row>
    <row r="632" spans="1:11" x14ac:dyDescent="0.3">
      <c r="A632">
        <f t="shared" si="53"/>
        <v>685</v>
      </c>
      <c r="B632">
        <v>1</v>
      </c>
      <c r="C632" t="s">
        <v>225</v>
      </c>
      <c r="D632" t="s">
        <v>841</v>
      </c>
      <c r="E632" t="str">
        <f t="shared" si="60"/>
        <v>curve_pt7_6</v>
      </c>
      <c r="F632" t="s">
        <v>229</v>
      </c>
      <c r="G632" s="1" t="s">
        <v>227</v>
      </c>
      <c r="H632" s="1" t="s">
        <v>244</v>
      </c>
      <c r="I632" s="1" t="s">
        <v>145</v>
      </c>
      <c r="K632">
        <f t="shared" si="54"/>
        <v>11</v>
      </c>
    </row>
    <row r="633" spans="1:11" x14ac:dyDescent="0.3">
      <c r="A633">
        <f t="shared" si="53"/>
        <v>686</v>
      </c>
      <c r="B633">
        <v>1</v>
      </c>
      <c r="C633" t="s">
        <v>225</v>
      </c>
      <c r="D633" t="s">
        <v>842</v>
      </c>
      <c r="E633" t="str">
        <f t="shared" si="60"/>
        <v>curve_ch_6</v>
      </c>
      <c r="F633" t="s">
        <v>230</v>
      </c>
      <c r="G633" s="1" t="s">
        <v>227</v>
      </c>
      <c r="H633" s="1" t="s">
        <v>245</v>
      </c>
      <c r="I633" s="1" t="s">
        <v>145</v>
      </c>
      <c r="K633">
        <f t="shared" si="54"/>
        <v>10</v>
      </c>
    </row>
    <row r="634" spans="1:11" x14ac:dyDescent="0.3">
      <c r="A634">
        <f t="shared" si="53"/>
        <v>686</v>
      </c>
      <c r="K634">
        <f t="shared" si="54"/>
        <v>0</v>
      </c>
    </row>
    <row r="635" spans="1:11" x14ac:dyDescent="0.3">
      <c r="A635">
        <f t="shared" si="53"/>
        <v>686</v>
      </c>
      <c r="F635" t="s">
        <v>219</v>
      </c>
      <c r="K635">
        <f t="shared" si="54"/>
        <v>0</v>
      </c>
    </row>
    <row r="636" spans="1:11" x14ac:dyDescent="0.3">
      <c r="A636">
        <f t="shared" si="53"/>
        <v>687</v>
      </c>
      <c r="B636">
        <v>1</v>
      </c>
      <c r="C636" t="s">
        <v>225</v>
      </c>
      <c r="D636" t="s">
        <v>843</v>
      </c>
      <c r="E636" t="str">
        <f>_xlfn.CONCAT(G636,H636)</f>
        <v>customChOrder_1</v>
      </c>
      <c r="G636" s="1" t="s">
        <v>246</v>
      </c>
      <c r="H636" s="1" t="s">
        <v>66</v>
      </c>
      <c r="K636">
        <f t="shared" si="54"/>
        <v>15</v>
      </c>
    </row>
    <row r="637" spans="1:11" x14ac:dyDescent="0.3">
      <c r="A637">
        <f t="shared" si="53"/>
        <v>688</v>
      </c>
      <c r="B637">
        <v>1</v>
      </c>
      <c r="C637" t="s">
        <v>225</v>
      </c>
      <c r="D637" t="s">
        <v>844</v>
      </c>
      <c r="E637" t="str">
        <f t="shared" ref="E637:E643" si="61">_xlfn.CONCAT(G637,H637)</f>
        <v>customChOrder_2</v>
      </c>
      <c r="G637" s="1" t="s">
        <v>246</v>
      </c>
      <c r="H637" s="1" t="s">
        <v>67</v>
      </c>
      <c r="K637">
        <f t="shared" si="54"/>
        <v>15</v>
      </c>
    </row>
    <row r="638" spans="1:11" x14ac:dyDescent="0.3">
      <c r="A638">
        <f t="shared" si="53"/>
        <v>689</v>
      </c>
      <c r="B638">
        <v>1</v>
      </c>
      <c r="C638" t="s">
        <v>225</v>
      </c>
      <c r="D638" t="s">
        <v>845</v>
      </c>
      <c r="E638" t="str">
        <f t="shared" si="61"/>
        <v>customChOrder_3</v>
      </c>
      <c r="G638" s="1" t="s">
        <v>246</v>
      </c>
      <c r="H638" s="1" t="s">
        <v>143</v>
      </c>
      <c r="K638">
        <f t="shared" si="54"/>
        <v>15</v>
      </c>
    </row>
    <row r="639" spans="1:11" x14ac:dyDescent="0.3">
      <c r="A639">
        <f t="shared" si="53"/>
        <v>690</v>
      </c>
      <c r="B639">
        <v>1</v>
      </c>
      <c r="C639" t="s">
        <v>225</v>
      </c>
      <c r="D639" t="s">
        <v>846</v>
      </c>
      <c r="E639" t="str">
        <f t="shared" si="61"/>
        <v>customChOrder_4</v>
      </c>
      <c r="G639" s="1" t="s">
        <v>246</v>
      </c>
      <c r="H639" s="1" t="s">
        <v>144</v>
      </c>
      <c r="K639">
        <f t="shared" si="54"/>
        <v>15</v>
      </c>
    </row>
    <row r="640" spans="1:11" x14ac:dyDescent="0.3">
      <c r="A640">
        <f t="shared" si="53"/>
        <v>691</v>
      </c>
      <c r="B640">
        <v>1</v>
      </c>
      <c r="C640" t="s">
        <v>225</v>
      </c>
      <c r="D640" t="s">
        <v>847</v>
      </c>
      <c r="E640" t="str">
        <f t="shared" si="61"/>
        <v>customChOrder_5</v>
      </c>
      <c r="G640" s="1" t="s">
        <v>246</v>
      </c>
      <c r="H640" s="1" t="s">
        <v>146</v>
      </c>
      <c r="K640">
        <f t="shared" si="54"/>
        <v>15</v>
      </c>
    </row>
    <row r="641" spans="1:11" x14ac:dyDescent="0.3">
      <c r="A641">
        <f t="shared" si="53"/>
        <v>692</v>
      </c>
      <c r="B641">
        <v>1</v>
      </c>
      <c r="C641" t="s">
        <v>225</v>
      </c>
      <c r="D641" t="s">
        <v>848</v>
      </c>
      <c r="E641" t="str">
        <f t="shared" si="61"/>
        <v>customChOrder_6</v>
      </c>
      <c r="G641" s="1" t="s">
        <v>246</v>
      </c>
      <c r="H641" s="1" t="s">
        <v>145</v>
      </c>
      <c r="K641">
        <f t="shared" si="54"/>
        <v>15</v>
      </c>
    </row>
    <row r="642" spans="1:11" x14ac:dyDescent="0.3">
      <c r="A642">
        <f t="shared" si="53"/>
        <v>693</v>
      </c>
      <c r="B642">
        <v>1</v>
      </c>
      <c r="C642" t="s">
        <v>225</v>
      </c>
      <c r="D642" t="s">
        <v>849</v>
      </c>
      <c r="E642" t="str">
        <f t="shared" si="61"/>
        <v>customChOrder_7</v>
      </c>
      <c r="G642" s="1" t="s">
        <v>246</v>
      </c>
      <c r="H642" s="1" t="s">
        <v>147</v>
      </c>
      <c r="K642">
        <f t="shared" si="54"/>
        <v>15</v>
      </c>
    </row>
    <row r="643" spans="1:11" x14ac:dyDescent="0.3">
      <c r="A643">
        <f t="shared" ref="A643:A706" si="62">A642+B643</f>
        <v>694</v>
      </c>
      <c r="B643">
        <v>1</v>
      </c>
      <c r="C643" t="s">
        <v>225</v>
      </c>
      <c r="D643" t="s">
        <v>850</v>
      </c>
      <c r="E643" t="str">
        <f t="shared" si="61"/>
        <v>customChOrder_8</v>
      </c>
      <c r="G643" s="1" t="s">
        <v>246</v>
      </c>
      <c r="H643" s="1" t="s">
        <v>148</v>
      </c>
      <c r="K643">
        <f t="shared" ref="K643:K706" si="63">LEN(E643)</f>
        <v>15</v>
      </c>
    </row>
    <row r="644" spans="1:11" x14ac:dyDescent="0.3">
      <c r="A644">
        <f t="shared" si="62"/>
        <v>694</v>
      </c>
      <c r="K644">
        <f t="shared" si="63"/>
        <v>0</v>
      </c>
    </row>
    <row r="645" spans="1:11" x14ac:dyDescent="0.3">
      <c r="A645">
        <f t="shared" si="62"/>
        <v>694</v>
      </c>
      <c r="F645" t="s">
        <v>231</v>
      </c>
      <c r="K645">
        <f t="shared" si="63"/>
        <v>0</v>
      </c>
    </row>
    <row r="646" spans="1:11" x14ac:dyDescent="0.3">
      <c r="A646">
        <f t="shared" si="62"/>
        <v>695</v>
      </c>
      <c r="B646">
        <v>1</v>
      </c>
      <c r="C646" t="s">
        <v>225</v>
      </c>
      <c r="D646" t="s">
        <v>859</v>
      </c>
      <c r="E646" t="str">
        <f>_xlfn.CONCAT(G646,H646,I646)</f>
        <v>offsets_pt1_01</v>
      </c>
      <c r="F646" t="s">
        <v>228</v>
      </c>
      <c r="G646" s="1" t="s">
        <v>232</v>
      </c>
      <c r="H646" s="1" t="s">
        <v>238</v>
      </c>
      <c r="I646" s="1" t="s">
        <v>163</v>
      </c>
      <c r="K646">
        <f t="shared" si="63"/>
        <v>14</v>
      </c>
    </row>
    <row r="647" spans="1:11" x14ac:dyDescent="0.3">
      <c r="A647">
        <f t="shared" si="62"/>
        <v>696</v>
      </c>
      <c r="B647">
        <v>1</v>
      </c>
      <c r="C647" t="s">
        <v>225</v>
      </c>
      <c r="D647" t="s">
        <v>860</v>
      </c>
      <c r="E647" t="str">
        <f t="shared" ref="E647:E653" si="64">_xlfn.CONCAT(G647,H647,I647)</f>
        <v>offsets_pt2_01</v>
      </c>
      <c r="G647" s="1" t="s">
        <v>232</v>
      </c>
      <c r="H647" s="1" t="s">
        <v>239</v>
      </c>
      <c r="I647" s="1" t="s">
        <v>163</v>
      </c>
      <c r="K647">
        <f t="shared" si="63"/>
        <v>14</v>
      </c>
    </row>
    <row r="648" spans="1:11" x14ac:dyDescent="0.3">
      <c r="A648">
        <f t="shared" si="62"/>
        <v>697</v>
      </c>
      <c r="B648">
        <v>1</v>
      </c>
      <c r="C648" t="s">
        <v>225</v>
      </c>
      <c r="D648" t="s">
        <v>861</v>
      </c>
      <c r="E648" t="str">
        <f t="shared" si="64"/>
        <v>offsets_pt3_01</v>
      </c>
      <c r="G648" s="1" t="s">
        <v>232</v>
      </c>
      <c r="H648" s="1" t="s">
        <v>240</v>
      </c>
      <c r="I648" s="1" t="s">
        <v>163</v>
      </c>
      <c r="K648">
        <f t="shared" si="63"/>
        <v>14</v>
      </c>
    </row>
    <row r="649" spans="1:11" x14ac:dyDescent="0.3">
      <c r="A649">
        <f t="shared" si="62"/>
        <v>698</v>
      </c>
      <c r="B649">
        <v>1</v>
      </c>
      <c r="C649" t="s">
        <v>225</v>
      </c>
      <c r="D649" t="s">
        <v>862</v>
      </c>
      <c r="E649" t="str">
        <f t="shared" si="64"/>
        <v>offsets_pt4_01</v>
      </c>
      <c r="G649" s="1" t="s">
        <v>232</v>
      </c>
      <c r="H649" s="1" t="s">
        <v>241</v>
      </c>
      <c r="I649" s="1" t="s">
        <v>163</v>
      </c>
      <c r="K649">
        <f t="shared" si="63"/>
        <v>14</v>
      </c>
    </row>
    <row r="650" spans="1:11" x14ac:dyDescent="0.3">
      <c r="A650">
        <f t="shared" si="62"/>
        <v>699</v>
      </c>
      <c r="B650">
        <v>1</v>
      </c>
      <c r="C650" t="s">
        <v>225</v>
      </c>
      <c r="D650" t="s">
        <v>863</v>
      </c>
      <c r="E650" t="str">
        <f t="shared" si="64"/>
        <v>offsets_pt5_01</v>
      </c>
      <c r="G650" s="1" t="s">
        <v>232</v>
      </c>
      <c r="H650" s="1" t="s">
        <v>242</v>
      </c>
      <c r="I650" s="1" t="s">
        <v>163</v>
      </c>
      <c r="K650">
        <f t="shared" si="63"/>
        <v>14</v>
      </c>
    </row>
    <row r="651" spans="1:11" x14ac:dyDescent="0.3">
      <c r="A651">
        <f t="shared" si="62"/>
        <v>700</v>
      </c>
      <c r="B651">
        <v>1</v>
      </c>
      <c r="C651" t="s">
        <v>225</v>
      </c>
      <c r="D651" t="s">
        <v>864</v>
      </c>
      <c r="E651" t="str">
        <f t="shared" si="64"/>
        <v>offsets_pt6_01</v>
      </c>
      <c r="G651" s="1" t="s">
        <v>232</v>
      </c>
      <c r="H651" s="1" t="s">
        <v>243</v>
      </c>
      <c r="I651" s="1" t="s">
        <v>163</v>
      </c>
      <c r="K651">
        <f t="shared" si="63"/>
        <v>14</v>
      </c>
    </row>
    <row r="652" spans="1:11" x14ac:dyDescent="0.3">
      <c r="A652">
        <f t="shared" si="62"/>
        <v>701</v>
      </c>
      <c r="B652">
        <v>1</v>
      </c>
      <c r="C652" t="s">
        <v>225</v>
      </c>
      <c r="D652" t="s">
        <v>865</v>
      </c>
      <c r="E652" t="str">
        <f t="shared" si="64"/>
        <v>offsets_pt7_01</v>
      </c>
      <c r="F652" t="s">
        <v>229</v>
      </c>
      <c r="G652" s="1" t="s">
        <v>232</v>
      </c>
      <c r="H652" s="1" t="s">
        <v>244</v>
      </c>
      <c r="I652" s="1" t="s">
        <v>163</v>
      </c>
      <c r="K652">
        <f t="shared" si="63"/>
        <v>14</v>
      </c>
    </row>
    <row r="653" spans="1:11" x14ac:dyDescent="0.3">
      <c r="A653">
        <f t="shared" si="62"/>
        <v>702</v>
      </c>
      <c r="B653">
        <v>1</v>
      </c>
      <c r="C653" t="s">
        <v>225</v>
      </c>
      <c r="D653" t="s">
        <v>866</v>
      </c>
      <c r="E653" t="str">
        <f t="shared" si="64"/>
        <v>offsets_ch_01</v>
      </c>
      <c r="F653" t="s">
        <v>230</v>
      </c>
      <c r="G653" s="1" t="s">
        <v>232</v>
      </c>
      <c r="H653" s="1" t="s">
        <v>245</v>
      </c>
      <c r="I653" s="1" t="s">
        <v>163</v>
      </c>
      <c r="K653">
        <f t="shared" si="63"/>
        <v>13</v>
      </c>
    </row>
    <row r="654" spans="1:11" x14ac:dyDescent="0.3">
      <c r="A654">
        <f t="shared" si="62"/>
        <v>702</v>
      </c>
      <c r="K654">
        <f t="shared" si="63"/>
        <v>0</v>
      </c>
    </row>
    <row r="655" spans="1:11" x14ac:dyDescent="0.3">
      <c r="A655">
        <f t="shared" si="62"/>
        <v>703</v>
      </c>
      <c r="B655">
        <v>1</v>
      </c>
      <c r="C655" t="s">
        <v>225</v>
      </c>
      <c r="D655" t="s">
        <v>867</v>
      </c>
      <c r="E655" t="str">
        <f>_xlfn.CONCAT(G655,H655,I655)</f>
        <v>offsets_pt1_02</v>
      </c>
      <c r="F655" t="s">
        <v>228</v>
      </c>
      <c r="G655" s="1" t="s">
        <v>232</v>
      </c>
      <c r="H655" s="1" t="s">
        <v>238</v>
      </c>
      <c r="I655" s="1" t="s">
        <v>164</v>
      </c>
      <c r="K655">
        <f t="shared" si="63"/>
        <v>14</v>
      </c>
    </row>
    <row r="656" spans="1:11" x14ac:dyDescent="0.3">
      <c r="A656">
        <f t="shared" si="62"/>
        <v>704</v>
      </c>
      <c r="B656">
        <v>1</v>
      </c>
      <c r="C656" t="s">
        <v>225</v>
      </c>
      <c r="D656" t="s">
        <v>868</v>
      </c>
      <c r="E656" t="str">
        <f t="shared" ref="E656:E662" si="65">_xlfn.CONCAT(G656,H656,I656)</f>
        <v>offsets_pt2_02</v>
      </c>
      <c r="G656" s="1" t="s">
        <v>232</v>
      </c>
      <c r="H656" s="1" t="s">
        <v>239</v>
      </c>
      <c r="I656" s="1" t="s">
        <v>164</v>
      </c>
      <c r="K656">
        <f t="shared" si="63"/>
        <v>14</v>
      </c>
    </row>
    <row r="657" spans="1:11" x14ac:dyDescent="0.3">
      <c r="A657">
        <f t="shared" si="62"/>
        <v>705</v>
      </c>
      <c r="B657">
        <v>1</v>
      </c>
      <c r="C657" t="s">
        <v>225</v>
      </c>
      <c r="D657" t="s">
        <v>869</v>
      </c>
      <c r="E657" t="str">
        <f t="shared" si="65"/>
        <v>offsets_pt3_02</v>
      </c>
      <c r="G657" s="1" t="s">
        <v>232</v>
      </c>
      <c r="H657" s="1" t="s">
        <v>240</v>
      </c>
      <c r="I657" s="1" t="s">
        <v>164</v>
      </c>
      <c r="K657">
        <f t="shared" si="63"/>
        <v>14</v>
      </c>
    </row>
    <row r="658" spans="1:11" x14ac:dyDescent="0.3">
      <c r="A658">
        <f t="shared" si="62"/>
        <v>706</v>
      </c>
      <c r="B658">
        <v>1</v>
      </c>
      <c r="C658" t="s">
        <v>225</v>
      </c>
      <c r="D658" t="s">
        <v>870</v>
      </c>
      <c r="E658" t="str">
        <f t="shared" si="65"/>
        <v>offsets_pt4_02</v>
      </c>
      <c r="G658" s="1" t="s">
        <v>232</v>
      </c>
      <c r="H658" s="1" t="s">
        <v>241</v>
      </c>
      <c r="I658" s="1" t="s">
        <v>164</v>
      </c>
      <c r="K658">
        <f t="shared" si="63"/>
        <v>14</v>
      </c>
    </row>
    <row r="659" spans="1:11" x14ac:dyDescent="0.3">
      <c r="A659">
        <f t="shared" si="62"/>
        <v>707</v>
      </c>
      <c r="B659">
        <v>1</v>
      </c>
      <c r="C659" t="s">
        <v>225</v>
      </c>
      <c r="D659" t="s">
        <v>871</v>
      </c>
      <c r="E659" t="str">
        <f t="shared" si="65"/>
        <v>offsets_pt5_02</v>
      </c>
      <c r="G659" s="1" t="s">
        <v>232</v>
      </c>
      <c r="H659" s="1" t="s">
        <v>242</v>
      </c>
      <c r="I659" s="1" t="s">
        <v>164</v>
      </c>
      <c r="K659">
        <f t="shared" si="63"/>
        <v>14</v>
      </c>
    </row>
    <row r="660" spans="1:11" x14ac:dyDescent="0.3">
      <c r="A660">
        <f t="shared" si="62"/>
        <v>708</v>
      </c>
      <c r="B660">
        <v>1</v>
      </c>
      <c r="C660" t="s">
        <v>225</v>
      </c>
      <c r="D660" t="s">
        <v>872</v>
      </c>
      <c r="E660" t="str">
        <f t="shared" si="65"/>
        <v>offsets_pt6_02</v>
      </c>
      <c r="G660" s="1" t="s">
        <v>232</v>
      </c>
      <c r="H660" s="1" t="s">
        <v>243</v>
      </c>
      <c r="I660" s="1" t="s">
        <v>164</v>
      </c>
      <c r="K660">
        <f t="shared" si="63"/>
        <v>14</v>
      </c>
    </row>
    <row r="661" spans="1:11" x14ac:dyDescent="0.3">
      <c r="A661">
        <f t="shared" si="62"/>
        <v>709</v>
      </c>
      <c r="B661">
        <v>1</v>
      </c>
      <c r="C661" t="s">
        <v>225</v>
      </c>
      <c r="D661" t="s">
        <v>873</v>
      </c>
      <c r="E661" t="str">
        <f t="shared" si="65"/>
        <v>offsets_pt7_02</v>
      </c>
      <c r="F661" t="s">
        <v>229</v>
      </c>
      <c r="G661" s="1" t="s">
        <v>232</v>
      </c>
      <c r="H661" s="1" t="s">
        <v>244</v>
      </c>
      <c r="I661" s="1" t="s">
        <v>164</v>
      </c>
      <c r="K661">
        <f t="shared" si="63"/>
        <v>14</v>
      </c>
    </row>
    <row r="662" spans="1:11" x14ac:dyDescent="0.3">
      <c r="A662">
        <f t="shared" si="62"/>
        <v>710</v>
      </c>
      <c r="B662">
        <v>1</v>
      </c>
      <c r="C662" t="s">
        <v>225</v>
      </c>
      <c r="D662" t="s">
        <v>874</v>
      </c>
      <c r="E662" t="str">
        <f t="shared" si="65"/>
        <v>offsets_ch_02</v>
      </c>
      <c r="F662" t="s">
        <v>230</v>
      </c>
      <c r="G662" s="1" t="s">
        <v>232</v>
      </c>
      <c r="H662" s="1" t="s">
        <v>245</v>
      </c>
      <c r="I662" s="1" t="s">
        <v>164</v>
      </c>
      <c r="K662">
        <f t="shared" si="63"/>
        <v>13</v>
      </c>
    </row>
    <row r="663" spans="1:11" x14ac:dyDescent="0.3">
      <c r="A663">
        <f t="shared" si="62"/>
        <v>710</v>
      </c>
      <c r="K663">
        <f t="shared" si="63"/>
        <v>0</v>
      </c>
    </row>
    <row r="664" spans="1:11" x14ac:dyDescent="0.3">
      <c r="A664">
        <f t="shared" si="62"/>
        <v>711</v>
      </c>
      <c r="B664">
        <v>1</v>
      </c>
      <c r="C664" t="s">
        <v>225</v>
      </c>
      <c r="D664" t="s">
        <v>875</v>
      </c>
      <c r="E664" t="str">
        <f>_xlfn.CONCAT(G664,H664,I664)</f>
        <v>offsets_pt1_03</v>
      </c>
      <c r="F664" t="s">
        <v>228</v>
      </c>
      <c r="G664" s="1" t="s">
        <v>232</v>
      </c>
      <c r="H664" s="1" t="s">
        <v>238</v>
      </c>
      <c r="I664" s="1" t="s">
        <v>165</v>
      </c>
      <c r="K664">
        <f t="shared" si="63"/>
        <v>14</v>
      </c>
    </row>
    <row r="665" spans="1:11" x14ac:dyDescent="0.3">
      <c r="A665">
        <f t="shared" si="62"/>
        <v>712</v>
      </c>
      <c r="B665">
        <v>1</v>
      </c>
      <c r="C665" t="s">
        <v>225</v>
      </c>
      <c r="D665" t="s">
        <v>876</v>
      </c>
      <c r="E665" t="str">
        <f t="shared" ref="E665:E671" si="66">_xlfn.CONCAT(G665,H665,I665)</f>
        <v>offsets_pt2_03</v>
      </c>
      <c r="G665" s="1" t="s">
        <v>232</v>
      </c>
      <c r="H665" s="1" t="s">
        <v>239</v>
      </c>
      <c r="I665" s="1" t="s">
        <v>165</v>
      </c>
      <c r="K665">
        <f t="shared" si="63"/>
        <v>14</v>
      </c>
    </row>
    <row r="666" spans="1:11" x14ac:dyDescent="0.3">
      <c r="A666">
        <f t="shared" si="62"/>
        <v>713</v>
      </c>
      <c r="B666">
        <v>1</v>
      </c>
      <c r="C666" t="s">
        <v>225</v>
      </c>
      <c r="D666" t="s">
        <v>877</v>
      </c>
      <c r="E666" t="str">
        <f t="shared" si="66"/>
        <v>offsets_pt3_03</v>
      </c>
      <c r="G666" s="1" t="s">
        <v>232</v>
      </c>
      <c r="H666" s="1" t="s">
        <v>240</v>
      </c>
      <c r="I666" s="1" t="s">
        <v>165</v>
      </c>
      <c r="K666">
        <f t="shared" si="63"/>
        <v>14</v>
      </c>
    </row>
    <row r="667" spans="1:11" x14ac:dyDescent="0.3">
      <c r="A667">
        <f t="shared" si="62"/>
        <v>714</v>
      </c>
      <c r="B667">
        <v>1</v>
      </c>
      <c r="C667" t="s">
        <v>225</v>
      </c>
      <c r="D667" t="s">
        <v>878</v>
      </c>
      <c r="E667" t="str">
        <f t="shared" si="66"/>
        <v>offsets_pt4_03</v>
      </c>
      <c r="G667" s="1" t="s">
        <v>232</v>
      </c>
      <c r="H667" s="1" t="s">
        <v>241</v>
      </c>
      <c r="I667" s="1" t="s">
        <v>165</v>
      </c>
      <c r="K667">
        <f t="shared" si="63"/>
        <v>14</v>
      </c>
    </row>
    <row r="668" spans="1:11" x14ac:dyDescent="0.3">
      <c r="A668">
        <f t="shared" si="62"/>
        <v>715</v>
      </c>
      <c r="B668">
        <v>1</v>
      </c>
      <c r="C668" t="s">
        <v>225</v>
      </c>
      <c r="D668" t="s">
        <v>879</v>
      </c>
      <c r="E668" t="str">
        <f t="shared" si="66"/>
        <v>offsets_pt5_03</v>
      </c>
      <c r="G668" s="1" t="s">
        <v>232</v>
      </c>
      <c r="H668" s="1" t="s">
        <v>242</v>
      </c>
      <c r="I668" s="1" t="s">
        <v>165</v>
      </c>
      <c r="K668">
        <f t="shared" si="63"/>
        <v>14</v>
      </c>
    </row>
    <row r="669" spans="1:11" x14ac:dyDescent="0.3">
      <c r="A669">
        <f t="shared" si="62"/>
        <v>716</v>
      </c>
      <c r="B669">
        <v>1</v>
      </c>
      <c r="C669" t="s">
        <v>225</v>
      </c>
      <c r="D669" t="s">
        <v>880</v>
      </c>
      <c r="E669" t="str">
        <f t="shared" si="66"/>
        <v>offsets_pt6_03</v>
      </c>
      <c r="G669" s="1" t="s">
        <v>232</v>
      </c>
      <c r="H669" s="1" t="s">
        <v>243</v>
      </c>
      <c r="I669" s="1" t="s">
        <v>165</v>
      </c>
      <c r="K669">
        <f t="shared" si="63"/>
        <v>14</v>
      </c>
    </row>
    <row r="670" spans="1:11" x14ac:dyDescent="0.3">
      <c r="A670">
        <f t="shared" si="62"/>
        <v>717</v>
      </c>
      <c r="B670">
        <v>1</v>
      </c>
      <c r="C670" t="s">
        <v>225</v>
      </c>
      <c r="D670" t="s">
        <v>881</v>
      </c>
      <c r="E670" t="str">
        <f t="shared" si="66"/>
        <v>offsets_pt7_03</v>
      </c>
      <c r="F670" t="s">
        <v>229</v>
      </c>
      <c r="G670" s="1" t="s">
        <v>232</v>
      </c>
      <c r="H670" s="1" t="s">
        <v>244</v>
      </c>
      <c r="I670" s="1" t="s">
        <v>165</v>
      </c>
      <c r="K670">
        <f t="shared" si="63"/>
        <v>14</v>
      </c>
    </row>
    <row r="671" spans="1:11" x14ac:dyDescent="0.3">
      <c r="A671">
        <f t="shared" si="62"/>
        <v>718</v>
      </c>
      <c r="B671">
        <v>1</v>
      </c>
      <c r="C671" t="s">
        <v>225</v>
      </c>
      <c r="D671" t="s">
        <v>882</v>
      </c>
      <c r="E671" t="str">
        <f t="shared" si="66"/>
        <v>offsets_ch_03</v>
      </c>
      <c r="F671" t="s">
        <v>230</v>
      </c>
      <c r="G671" s="1" t="s">
        <v>232</v>
      </c>
      <c r="H671" s="1" t="s">
        <v>245</v>
      </c>
      <c r="I671" s="1" t="s">
        <v>165</v>
      </c>
      <c r="K671">
        <f t="shared" si="63"/>
        <v>13</v>
      </c>
    </row>
    <row r="672" spans="1:11" x14ac:dyDescent="0.3">
      <c r="A672">
        <f t="shared" si="62"/>
        <v>718</v>
      </c>
      <c r="K672">
        <f t="shared" si="63"/>
        <v>0</v>
      </c>
    </row>
    <row r="673" spans="1:11" x14ac:dyDescent="0.3">
      <c r="A673">
        <f t="shared" si="62"/>
        <v>719</v>
      </c>
      <c r="B673">
        <v>1</v>
      </c>
      <c r="C673" t="s">
        <v>225</v>
      </c>
      <c r="D673" t="s">
        <v>883</v>
      </c>
      <c r="E673" t="str">
        <f>_xlfn.CONCAT(G673,H673,I673)</f>
        <v>offsets_pt1_04</v>
      </c>
      <c r="F673" t="s">
        <v>228</v>
      </c>
      <c r="G673" s="1" t="s">
        <v>232</v>
      </c>
      <c r="H673" s="1" t="s">
        <v>238</v>
      </c>
      <c r="I673" s="1" t="s">
        <v>166</v>
      </c>
      <c r="K673">
        <f t="shared" si="63"/>
        <v>14</v>
      </c>
    </row>
    <row r="674" spans="1:11" x14ac:dyDescent="0.3">
      <c r="A674">
        <f t="shared" si="62"/>
        <v>720</v>
      </c>
      <c r="B674">
        <v>1</v>
      </c>
      <c r="C674" t="s">
        <v>225</v>
      </c>
      <c r="D674" t="s">
        <v>884</v>
      </c>
      <c r="E674" t="str">
        <f t="shared" ref="E674:E680" si="67">_xlfn.CONCAT(G674,H674,I674)</f>
        <v>offsets_pt2_04</v>
      </c>
      <c r="G674" s="1" t="s">
        <v>232</v>
      </c>
      <c r="H674" s="1" t="s">
        <v>239</v>
      </c>
      <c r="I674" s="1" t="s">
        <v>166</v>
      </c>
      <c r="K674">
        <f t="shared" si="63"/>
        <v>14</v>
      </c>
    </row>
    <row r="675" spans="1:11" x14ac:dyDescent="0.3">
      <c r="A675">
        <f t="shared" si="62"/>
        <v>721</v>
      </c>
      <c r="B675">
        <v>1</v>
      </c>
      <c r="C675" t="s">
        <v>225</v>
      </c>
      <c r="D675" t="s">
        <v>885</v>
      </c>
      <c r="E675" t="str">
        <f t="shared" si="67"/>
        <v>offsets_pt3_04</v>
      </c>
      <c r="G675" s="1" t="s">
        <v>232</v>
      </c>
      <c r="H675" s="1" t="s">
        <v>240</v>
      </c>
      <c r="I675" s="1" t="s">
        <v>166</v>
      </c>
      <c r="K675">
        <f t="shared" si="63"/>
        <v>14</v>
      </c>
    </row>
    <row r="676" spans="1:11" x14ac:dyDescent="0.3">
      <c r="A676">
        <f t="shared" si="62"/>
        <v>722</v>
      </c>
      <c r="B676">
        <v>1</v>
      </c>
      <c r="C676" t="s">
        <v>225</v>
      </c>
      <c r="D676" t="s">
        <v>886</v>
      </c>
      <c r="E676" t="str">
        <f t="shared" si="67"/>
        <v>offsets_pt4_04</v>
      </c>
      <c r="G676" s="1" t="s">
        <v>232</v>
      </c>
      <c r="H676" s="1" t="s">
        <v>241</v>
      </c>
      <c r="I676" s="1" t="s">
        <v>166</v>
      </c>
      <c r="K676">
        <f t="shared" si="63"/>
        <v>14</v>
      </c>
    </row>
    <row r="677" spans="1:11" x14ac:dyDescent="0.3">
      <c r="A677">
        <f t="shared" si="62"/>
        <v>723</v>
      </c>
      <c r="B677">
        <v>1</v>
      </c>
      <c r="C677" t="s">
        <v>225</v>
      </c>
      <c r="D677" t="s">
        <v>887</v>
      </c>
      <c r="E677" t="str">
        <f t="shared" si="67"/>
        <v>offsets_pt5_04</v>
      </c>
      <c r="G677" s="1" t="s">
        <v>232</v>
      </c>
      <c r="H677" s="1" t="s">
        <v>242</v>
      </c>
      <c r="I677" s="1" t="s">
        <v>166</v>
      </c>
      <c r="K677">
        <f t="shared" si="63"/>
        <v>14</v>
      </c>
    </row>
    <row r="678" spans="1:11" x14ac:dyDescent="0.3">
      <c r="A678">
        <f t="shared" si="62"/>
        <v>724</v>
      </c>
      <c r="B678">
        <v>1</v>
      </c>
      <c r="C678" t="s">
        <v>225</v>
      </c>
      <c r="D678" t="s">
        <v>888</v>
      </c>
      <c r="E678" t="str">
        <f t="shared" si="67"/>
        <v>offsets_pt6_04</v>
      </c>
      <c r="G678" s="1" t="s">
        <v>232</v>
      </c>
      <c r="H678" s="1" t="s">
        <v>243</v>
      </c>
      <c r="I678" s="1" t="s">
        <v>166</v>
      </c>
      <c r="K678">
        <f t="shared" si="63"/>
        <v>14</v>
      </c>
    </row>
    <row r="679" spans="1:11" x14ac:dyDescent="0.3">
      <c r="A679">
        <f t="shared" si="62"/>
        <v>725</v>
      </c>
      <c r="B679">
        <v>1</v>
      </c>
      <c r="C679" t="s">
        <v>225</v>
      </c>
      <c r="D679" t="s">
        <v>889</v>
      </c>
      <c r="E679" t="str">
        <f t="shared" si="67"/>
        <v>offsets_pt7_04</v>
      </c>
      <c r="F679" t="s">
        <v>229</v>
      </c>
      <c r="G679" s="1" t="s">
        <v>232</v>
      </c>
      <c r="H679" s="1" t="s">
        <v>244</v>
      </c>
      <c r="I679" s="1" t="s">
        <v>166</v>
      </c>
      <c r="K679">
        <f t="shared" si="63"/>
        <v>14</v>
      </c>
    </row>
    <row r="680" spans="1:11" x14ac:dyDescent="0.3">
      <c r="A680">
        <f t="shared" si="62"/>
        <v>726</v>
      </c>
      <c r="B680">
        <v>1</v>
      </c>
      <c r="C680" t="s">
        <v>225</v>
      </c>
      <c r="D680" t="s">
        <v>890</v>
      </c>
      <c r="E680" t="str">
        <f t="shared" si="67"/>
        <v>offsets_ch_04</v>
      </c>
      <c r="F680" t="s">
        <v>230</v>
      </c>
      <c r="G680" s="1" t="s">
        <v>232</v>
      </c>
      <c r="H680" s="1" t="s">
        <v>245</v>
      </c>
      <c r="I680" s="1" t="s">
        <v>166</v>
      </c>
      <c r="K680">
        <f t="shared" si="63"/>
        <v>13</v>
      </c>
    </row>
    <row r="681" spans="1:11" x14ac:dyDescent="0.3">
      <c r="A681">
        <f t="shared" si="62"/>
        <v>726</v>
      </c>
      <c r="K681">
        <f t="shared" si="63"/>
        <v>0</v>
      </c>
    </row>
    <row r="682" spans="1:11" x14ac:dyDescent="0.3">
      <c r="A682">
        <f t="shared" si="62"/>
        <v>727</v>
      </c>
      <c r="B682">
        <v>1</v>
      </c>
      <c r="C682" t="s">
        <v>225</v>
      </c>
      <c r="D682" t="s">
        <v>891</v>
      </c>
      <c r="E682" t="str">
        <f>_xlfn.CONCAT(G682,H682,I682)</f>
        <v>offsets_pt1_05</v>
      </c>
      <c r="F682" t="s">
        <v>228</v>
      </c>
      <c r="G682" s="1" t="s">
        <v>232</v>
      </c>
      <c r="H682" s="1" t="s">
        <v>238</v>
      </c>
      <c r="I682" s="1" t="s">
        <v>167</v>
      </c>
      <c r="K682">
        <f t="shared" si="63"/>
        <v>14</v>
      </c>
    </row>
    <row r="683" spans="1:11" x14ac:dyDescent="0.3">
      <c r="A683">
        <f t="shared" si="62"/>
        <v>728</v>
      </c>
      <c r="B683">
        <v>1</v>
      </c>
      <c r="C683" t="s">
        <v>225</v>
      </c>
      <c r="D683" t="s">
        <v>892</v>
      </c>
      <c r="E683" t="str">
        <f t="shared" ref="E683:E689" si="68">_xlfn.CONCAT(G683,H683,I683)</f>
        <v>offsets_pt2_05</v>
      </c>
      <c r="G683" s="1" t="s">
        <v>232</v>
      </c>
      <c r="H683" s="1" t="s">
        <v>239</v>
      </c>
      <c r="I683" s="1" t="s">
        <v>167</v>
      </c>
      <c r="K683">
        <f t="shared" si="63"/>
        <v>14</v>
      </c>
    </row>
    <row r="684" spans="1:11" x14ac:dyDescent="0.3">
      <c r="A684">
        <f t="shared" si="62"/>
        <v>729</v>
      </c>
      <c r="B684">
        <v>1</v>
      </c>
      <c r="C684" t="s">
        <v>225</v>
      </c>
      <c r="D684" t="s">
        <v>893</v>
      </c>
      <c r="E684" t="str">
        <f t="shared" si="68"/>
        <v>offsets_pt3_05</v>
      </c>
      <c r="G684" s="1" t="s">
        <v>232</v>
      </c>
      <c r="H684" s="1" t="s">
        <v>240</v>
      </c>
      <c r="I684" s="1" t="s">
        <v>167</v>
      </c>
      <c r="K684">
        <f t="shared" si="63"/>
        <v>14</v>
      </c>
    </row>
    <row r="685" spans="1:11" x14ac:dyDescent="0.3">
      <c r="A685">
        <f t="shared" si="62"/>
        <v>730</v>
      </c>
      <c r="B685">
        <v>1</v>
      </c>
      <c r="C685" t="s">
        <v>225</v>
      </c>
      <c r="D685" t="s">
        <v>894</v>
      </c>
      <c r="E685" t="str">
        <f t="shared" si="68"/>
        <v>offsets_pt4_05</v>
      </c>
      <c r="G685" s="1" t="s">
        <v>232</v>
      </c>
      <c r="H685" s="1" t="s">
        <v>241</v>
      </c>
      <c r="I685" s="1" t="s">
        <v>167</v>
      </c>
      <c r="K685">
        <f t="shared" si="63"/>
        <v>14</v>
      </c>
    </row>
    <row r="686" spans="1:11" x14ac:dyDescent="0.3">
      <c r="A686">
        <f t="shared" si="62"/>
        <v>731</v>
      </c>
      <c r="B686">
        <v>1</v>
      </c>
      <c r="C686" t="s">
        <v>225</v>
      </c>
      <c r="D686" t="s">
        <v>895</v>
      </c>
      <c r="E686" t="str">
        <f t="shared" si="68"/>
        <v>offsets_pt5_05</v>
      </c>
      <c r="G686" s="1" t="s">
        <v>232</v>
      </c>
      <c r="H686" s="1" t="s">
        <v>242</v>
      </c>
      <c r="I686" s="1" t="s">
        <v>167</v>
      </c>
      <c r="K686">
        <f t="shared" si="63"/>
        <v>14</v>
      </c>
    </row>
    <row r="687" spans="1:11" x14ac:dyDescent="0.3">
      <c r="A687">
        <f t="shared" si="62"/>
        <v>732</v>
      </c>
      <c r="B687">
        <v>1</v>
      </c>
      <c r="C687" t="s">
        <v>225</v>
      </c>
      <c r="D687" t="s">
        <v>896</v>
      </c>
      <c r="E687" t="str">
        <f t="shared" si="68"/>
        <v>offsets_pt6_05</v>
      </c>
      <c r="G687" s="1" t="s">
        <v>232</v>
      </c>
      <c r="H687" s="1" t="s">
        <v>243</v>
      </c>
      <c r="I687" s="1" t="s">
        <v>167</v>
      </c>
      <c r="K687">
        <f t="shared" si="63"/>
        <v>14</v>
      </c>
    </row>
    <row r="688" spans="1:11" x14ac:dyDescent="0.3">
      <c r="A688">
        <f t="shared" si="62"/>
        <v>733</v>
      </c>
      <c r="B688">
        <v>1</v>
      </c>
      <c r="C688" t="s">
        <v>225</v>
      </c>
      <c r="D688" t="s">
        <v>897</v>
      </c>
      <c r="E688" t="str">
        <f t="shared" si="68"/>
        <v>offsets_pt7_05</v>
      </c>
      <c r="F688" t="s">
        <v>229</v>
      </c>
      <c r="G688" s="1" t="s">
        <v>232</v>
      </c>
      <c r="H688" s="1" t="s">
        <v>244</v>
      </c>
      <c r="I688" s="1" t="s">
        <v>167</v>
      </c>
      <c r="K688">
        <f t="shared" si="63"/>
        <v>14</v>
      </c>
    </row>
    <row r="689" spans="1:11" x14ac:dyDescent="0.3">
      <c r="A689">
        <f t="shared" si="62"/>
        <v>734</v>
      </c>
      <c r="B689">
        <v>1</v>
      </c>
      <c r="C689" t="s">
        <v>225</v>
      </c>
      <c r="D689" t="s">
        <v>898</v>
      </c>
      <c r="E689" t="str">
        <f t="shared" si="68"/>
        <v>offsets_ch_05</v>
      </c>
      <c r="F689" t="s">
        <v>230</v>
      </c>
      <c r="G689" s="1" t="s">
        <v>232</v>
      </c>
      <c r="H689" s="1" t="s">
        <v>245</v>
      </c>
      <c r="I689" s="1" t="s">
        <v>167</v>
      </c>
      <c r="K689">
        <f t="shared" si="63"/>
        <v>13</v>
      </c>
    </row>
    <row r="690" spans="1:11" x14ac:dyDescent="0.3">
      <c r="A690">
        <f t="shared" si="62"/>
        <v>734</v>
      </c>
      <c r="K690">
        <f t="shared" si="63"/>
        <v>0</v>
      </c>
    </row>
    <row r="691" spans="1:11" x14ac:dyDescent="0.3">
      <c r="A691">
        <f t="shared" si="62"/>
        <v>735</v>
      </c>
      <c r="B691">
        <v>1</v>
      </c>
      <c r="C691" t="s">
        <v>225</v>
      </c>
      <c r="D691" t="s">
        <v>851</v>
      </c>
      <c r="E691" t="str">
        <f>_xlfn.CONCAT(G691,H691,I691)</f>
        <v>offsets_pt1_06</v>
      </c>
      <c r="F691" t="s">
        <v>228</v>
      </c>
      <c r="G691" s="1" t="s">
        <v>232</v>
      </c>
      <c r="H691" s="1" t="s">
        <v>238</v>
      </c>
      <c r="I691" s="1" t="s">
        <v>168</v>
      </c>
      <c r="K691">
        <f t="shared" si="63"/>
        <v>14</v>
      </c>
    </row>
    <row r="692" spans="1:11" x14ac:dyDescent="0.3">
      <c r="A692">
        <f t="shared" si="62"/>
        <v>736</v>
      </c>
      <c r="B692">
        <v>1</v>
      </c>
      <c r="C692" t="s">
        <v>225</v>
      </c>
      <c r="D692" t="s">
        <v>852</v>
      </c>
      <c r="E692" t="str">
        <f t="shared" ref="E692:E698" si="69">_xlfn.CONCAT(G692,H692,I692)</f>
        <v>offsets_pt2_06</v>
      </c>
      <c r="G692" s="1" t="s">
        <v>232</v>
      </c>
      <c r="H692" s="1" t="s">
        <v>239</v>
      </c>
      <c r="I692" s="1" t="s">
        <v>168</v>
      </c>
      <c r="K692">
        <f t="shared" si="63"/>
        <v>14</v>
      </c>
    </row>
    <row r="693" spans="1:11" x14ac:dyDescent="0.3">
      <c r="A693">
        <f t="shared" si="62"/>
        <v>737</v>
      </c>
      <c r="B693">
        <v>1</v>
      </c>
      <c r="C693" t="s">
        <v>225</v>
      </c>
      <c r="D693" t="s">
        <v>853</v>
      </c>
      <c r="E693" t="str">
        <f t="shared" si="69"/>
        <v>offsets_pt3_06</v>
      </c>
      <c r="G693" s="1" t="s">
        <v>232</v>
      </c>
      <c r="H693" s="1" t="s">
        <v>240</v>
      </c>
      <c r="I693" s="1" t="s">
        <v>168</v>
      </c>
      <c r="K693">
        <f t="shared" si="63"/>
        <v>14</v>
      </c>
    </row>
    <row r="694" spans="1:11" x14ac:dyDescent="0.3">
      <c r="A694">
        <f t="shared" si="62"/>
        <v>738</v>
      </c>
      <c r="B694">
        <v>1</v>
      </c>
      <c r="C694" t="s">
        <v>225</v>
      </c>
      <c r="D694" t="s">
        <v>854</v>
      </c>
      <c r="E694" t="str">
        <f t="shared" si="69"/>
        <v>offsets_pt4_06</v>
      </c>
      <c r="G694" s="1" t="s">
        <v>232</v>
      </c>
      <c r="H694" s="1" t="s">
        <v>241</v>
      </c>
      <c r="I694" s="1" t="s">
        <v>168</v>
      </c>
      <c r="K694">
        <f t="shared" si="63"/>
        <v>14</v>
      </c>
    </row>
    <row r="695" spans="1:11" x14ac:dyDescent="0.3">
      <c r="A695">
        <f t="shared" si="62"/>
        <v>739</v>
      </c>
      <c r="B695">
        <v>1</v>
      </c>
      <c r="C695" t="s">
        <v>225</v>
      </c>
      <c r="D695" t="s">
        <v>855</v>
      </c>
      <c r="E695" t="str">
        <f t="shared" si="69"/>
        <v>offsets_pt5_06</v>
      </c>
      <c r="G695" s="1" t="s">
        <v>232</v>
      </c>
      <c r="H695" s="1" t="s">
        <v>242</v>
      </c>
      <c r="I695" s="1" t="s">
        <v>168</v>
      </c>
      <c r="K695">
        <f t="shared" si="63"/>
        <v>14</v>
      </c>
    </row>
    <row r="696" spans="1:11" x14ac:dyDescent="0.3">
      <c r="A696">
        <f t="shared" si="62"/>
        <v>740</v>
      </c>
      <c r="B696">
        <v>1</v>
      </c>
      <c r="C696" t="s">
        <v>225</v>
      </c>
      <c r="D696" t="s">
        <v>856</v>
      </c>
      <c r="E696" t="str">
        <f t="shared" si="69"/>
        <v>offsets_pt6_06</v>
      </c>
      <c r="G696" s="1" t="s">
        <v>232</v>
      </c>
      <c r="H696" s="1" t="s">
        <v>243</v>
      </c>
      <c r="I696" s="1" t="s">
        <v>168</v>
      </c>
      <c r="K696">
        <f t="shared" si="63"/>
        <v>14</v>
      </c>
    </row>
    <row r="697" spans="1:11" x14ac:dyDescent="0.3">
      <c r="A697">
        <f t="shared" si="62"/>
        <v>741</v>
      </c>
      <c r="B697">
        <v>1</v>
      </c>
      <c r="C697" t="s">
        <v>225</v>
      </c>
      <c r="D697" t="s">
        <v>857</v>
      </c>
      <c r="E697" t="str">
        <f t="shared" si="69"/>
        <v>offsets_pt7_06</v>
      </c>
      <c r="F697" t="s">
        <v>229</v>
      </c>
      <c r="G697" s="1" t="s">
        <v>232</v>
      </c>
      <c r="H697" s="1" t="s">
        <v>244</v>
      </c>
      <c r="I697" s="1" t="s">
        <v>168</v>
      </c>
      <c r="K697">
        <f t="shared" si="63"/>
        <v>14</v>
      </c>
    </row>
    <row r="698" spans="1:11" x14ac:dyDescent="0.3">
      <c r="A698">
        <f t="shared" si="62"/>
        <v>742</v>
      </c>
      <c r="B698">
        <v>1</v>
      </c>
      <c r="C698" t="s">
        <v>225</v>
      </c>
      <c r="D698" t="s">
        <v>858</v>
      </c>
      <c r="E698" t="str">
        <f t="shared" si="69"/>
        <v>offsets_ch_06</v>
      </c>
      <c r="F698" t="s">
        <v>230</v>
      </c>
      <c r="G698" s="1" t="s">
        <v>232</v>
      </c>
      <c r="H698" s="1" t="s">
        <v>245</v>
      </c>
      <c r="I698" s="1" t="s">
        <v>168</v>
      </c>
      <c r="K698">
        <f t="shared" si="63"/>
        <v>13</v>
      </c>
    </row>
    <row r="699" spans="1:11" x14ac:dyDescent="0.3">
      <c r="A699">
        <f t="shared" si="62"/>
        <v>742</v>
      </c>
      <c r="K699">
        <f t="shared" si="63"/>
        <v>0</v>
      </c>
    </row>
    <row r="700" spans="1:11" x14ac:dyDescent="0.3">
      <c r="A700">
        <f t="shared" si="62"/>
        <v>743</v>
      </c>
      <c r="B700">
        <v>1</v>
      </c>
      <c r="C700" t="s">
        <v>225</v>
      </c>
      <c r="D700" t="s">
        <v>899</v>
      </c>
      <c r="E700" t="str">
        <f>_xlfn.CONCAT(G700,H700,I700)</f>
        <v>offsets_pt1_07</v>
      </c>
      <c r="F700" t="s">
        <v>228</v>
      </c>
      <c r="G700" s="1" t="s">
        <v>232</v>
      </c>
      <c r="H700" s="1" t="s">
        <v>238</v>
      </c>
      <c r="I700" s="1" t="s">
        <v>169</v>
      </c>
      <c r="K700">
        <f t="shared" si="63"/>
        <v>14</v>
      </c>
    </row>
    <row r="701" spans="1:11" x14ac:dyDescent="0.3">
      <c r="A701">
        <f t="shared" si="62"/>
        <v>744</v>
      </c>
      <c r="B701">
        <v>1</v>
      </c>
      <c r="C701" t="s">
        <v>225</v>
      </c>
      <c r="D701" t="s">
        <v>900</v>
      </c>
      <c r="E701" t="str">
        <f t="shared" ref="E701:E707" si="70">_xlfn.CONCAT(G701,H701,I701)</f>
        <v>offsets_pt2_07</v>
      </c>
      <c r="G701" s="1" t="s">
        <v>232</v>
      </c>
      <c r="H701" s="1" t="s">
        <v>239</v>
      </c>
      <c r="I701" s="1" t="s">
        <v>169</v>
      </c>
      <c r="K701">
        <f t="shared" si="63"/>
        <v>14</v>
      </c>
    </row>
    <row r="702" spans="1:11" x14ac:dyDescent="0.3">
      <c r="A702">
        <f t="shared" si="62"/>
        <v>745</v>
      </c>
      <c r="B702">
        <v>1</v>
      </c>
      <c r="C702" t="s">
        <v>225</v>
      </c>
      <c r="D702" t="s">
        <v>901</v>
      </c>
      <c r="E702" t="str">
        <f t="shared" si="70"/>
        <v>offsets_pt3_07</v>
      </c>
      <c r="G702" s="1" t="s">
        <v>232</v>
      </c>
      <c r="H702" s="1" t="s">
        <v>240</v>
      </c>
      <c r="I702" s="1" t="s">
        <v>169</v>
      </c>
      <c r="K702">
        <f t="shared" si="63"/>
        <v>14</v>
      </c>
    </row>
    <row r="703" spans="1:11" x14ac:dyDescent="0.3">
      <c r="A703">
        <f t="shared" si="62"/>
        <v>746</v>
      </c>
      <c r="B703">
        <v>1</v>
      </c>
      <c r="C703" t="s">
        <v>225</v>
      </c>
      <c r="D703" t="s">
        <v>902</v>
      </c>
      <c r="E703" t="str">
        <f t="shared" si="70"/>
        <v>offsets_pt4_07</v>
      </c>
      <c r="G703" s="1" t="s">
        <v>232</v>
      </c>
      <c r="H703" s="1" t="s">
        <v>241</v>
      </c>
      <c r="I703" s="1" t="s">
        <v>169</v>
      </c>
      <c r="K703">
        <f t="shared" si="63"/>
        <v>14</v>
      </c>
    </row>
    <row r="704" spans="1:11" x14ac:dyDescent="0.3">
      <c r="A704">
        <f t="shared" si="62"/>
        <v>747</v>
      </c>
      <c r="B704">
        <v>1</v>
      </c>
      <c r="C704" t="s">
        <v>225</v>
      </c>
      <c r="D704" t="s">
        <v>903</v>
      </c>
      <c r="E704" t="str">
        <f t="shared" si="70"/>
        <v>offsets_pt5_07</v>
      </c>
      <c r="G704" s="1" t="s">
        <v>232</v>
      </c>
      <c r="H704" s="1" t="s">
        <v>242</v>
      </c>
      <c r="I704" s="1" t="s">
        <v>169</v>
      </c>
      <c r="K704">
        <f t="shared" si="63"/>
        <v>14</v>
      </c>
    </row>
    <row r="705" spans="1:11" x14ac:dyDescent="0.3">
      <c r="A705">
        <f t="shared" si="62"/>
        <v>748</v>
      </c>
      <c r="B705">
        <v>1</v>
      </c>
      <c r="C705" t="s">
        <v>225</v>
      </c>
      <c r="D705" t="s">
        <v>904</v>
      </c>
      <c r="E705" t="str">
        <f t="shared" si="70"/>
        <v>offsets_pt6_07</v>
      </c>
      <c r="G705" s="1" t="s">
        <v>232</v>
      </c>
      <c r="H705" s="1" t="s">
        <v>243</v>
      </c>
      <c r="I705" s="1" t="s">
        <v>169</v>
      </c>
      <c r="K705">
        <f t="shared" si="63"/>
        <v>14</v>
      </c>
    </row>
    <row r="706" spans="1:11" x14ac:dyDescent="0.3">
      <c r="A706">
        <f t="shared" si="62"/>
        <v>749</v>
      </c>
      <c r="B706">
        <v>1</v>
      </c>
      <c r="C706" t="s">
        <v>225</v>
      </c>
      <c r="D706" t="s">
        <v>905</v>
      </c>
      <c r="E706" t="str">
        <f t="shared" si="70"/>
        <v>offsets_pt7_07</v>
      </c>
      <c r="F706" t="s">
        <v>229</v>
      </c>
      <c r="G706" s="1" t="s">
        <v>232</v>
      </c>
      <c r="H706" s="1" t="s">
        <v>244</v>
      </c>
      <c r="I706" s="1" t="s">
        <v>169</v>
      </c>
      <c r="K706">
        <f t="shared" si="63"/>
        <v>14</v>
      </c>
    </row>
    <row r="707" spans="1:11" x14ac:dyDescent="0.3">
      <c r="A707">
        <f t="shared" ref="A707:A738" si="71">A706+B707</f>
        <v>750</v>
      </c>
      <c r="B707">
        <v>1</v>
      </c>
      <c r="C707" t="s">
        <v>225</v>
      </c>
      <c r="D707" t="s">
        <v>906</v>
      </c>
      <c r="E707" t="str">
        <f t="shared" si="70"/>
        <v>offsets_ch_07</v>
      </c>
      <c r="F707" t="s">
        <v>230</v>
      </c>
      <c r="G707" s="1" t="s">
        <v>232</v>
      </c>
      <c r="H707" s="1" t="s">
        <v>245</v>
      </c>
      <c r="I707" s="1" t="s">
        <v>169</v>
      </c>
      <c r="K707">
        <f t="shared" ref="K707:K738" si="72">LEN(E707)</f>
        <v>13</v>
      </c>
    </row>
    <row r="708" spans="1:11" x14ac:dyDescent="0.3">
      <c r="A708">
        <f t="shared" si="71"/>
        <v>750</v>
      </c>
      <c r="K708">
        <f t="shared" si="72"/>
        <v>0</v>
      </c>
    </row>
    <row r="709" spans="1:11" x14ac:dyDescent="0.3">
      <c r="A709">
        <f t="shared" si="71"/>
        <v>751</v>
      </c>
      <c r="B709">
        <v>1</v>
      </c>
      <c r="C709" t="s">
        <v>225</v>
      </c>
      <c r="D709" t="s">
        <v>907</v>
      </c>
      <c r="E709" t="str">
        <f>_xlfn.CONCAT(G709,H709,I709)</f>
        <v>offsets_pt1_08</v>
      </c>
      <c r="F709" t="s">
        <v>228</v>
      </c>
      <c r="G709" s="1" t="s">
        <v>232</v>
      </c>
      <c r="H709" s="1" t="s">
        <v>238</v>
      </c>
      <c r="I709" s="1" t="s">
        <v>170</v>
      </c>
      <c r="K709">
        <f t="shared" si="72"/>
        <v>14</v>
      </c>
    </row>
    <row r="710" spans="1:11" x14ac:dyDescent="0.3">
      <c r="A710">
        <f t="shared" si="71"/>
        <v>752</v>
      </c>
      <c r="B710">
        <v>1</v>
      </c>
      <c r="C710" t="s">
        <v>225</v>
      </c>
      <c r="D710" t="s">
        <v>908</v>
      </c>
      <c r="E710" t="str">
        <f t="shared" ref="E710:E716" si="73">_xlfn.CONCAT(G710,H710,I710)</f>
        <v>offsets_pt2_08</v>
      </c>
      <c r="G710" s="1" t="s">
        <v>232</v>
      </c>
      <c r="H710" s="1" t="s">
        <v>239</v>
      </c>
      <c r="I710" s="1" t="s">
        <v>170</v>
      </c>
      <c r="K710">
        <f t="shared" si="72"/>
        <v>14</v>
      </c>
    </row>
    <row r="711" spans="1:11" x14ac:dyDescent="0.3">
      <c r="A711">
        <f t="shared" si="71"/>
        <v>753</v>
      </c>
      <c r="B711">
        <v>1</v>
      </c>
      <c r="C711" t="s">
        <v>225</v>
      </c>
      <c r="D711" t="s">
        <v>909</v>
      </c>
      <c r="E711" t="str">
        <f t="shared" si="73"/>
        <v>offsets_pt3_08</v>
      </c>
      <c r="G711" s="1" t="s">
        <v>232</v>
      </c>
      <c r="H711" s="1" t="s">
        <v>240</v>
      </c>
      <c r="I711" s="1" t="s">
        <v>170</v>
      </c>
      <c r="K711">
        <f t="shared" si="72"/>
        <v>14</v>
      </c>
    </row>
    <row r="712" spans="1:11" x14ac:dyDescent="0.3">
      <c r="A712">
        <f t="shared" si="71"/>
        <v>754</v>
      </c>
      <c r="B712">
        <v>1</v>
      </c>
      <c r="C712" t="s">
        <v>225</v>
      </c>
      <c r="D712" t="s">
        <v>910</v>
      </c>
      <c r="E712" t="str">
        <f t="shared" si="73"/>
        <v>offsets_pt4_08</v>
      </c>
      <c r="G712" s="1" t="s">
        <v>232</v>
      </c>
      <c r="H712" s="1" t="s">
        <v>241</v>
      </c>
      <c r="I712" s="1" t="s">
        <v>170</v>
      </c>
      <c r="K712">
        <f t="shared" si="72"/>
        <v>14</v>
      </c>
    </row>
    <row r="713" spans="1:11" x14ac:dyDescent="0.3">
      <c r="A713">
        <f t="shared" si="71"/>
        <v>755</v>
      </c>
      <c r="B713">
        <v>1</v>
      </c>
      <c r="C713" t="s">
        <v>225</v>
      </c>
      <c r="D713" t="s">
        <v>911</v>
      </c>
      <c r="E713" t="str">
        <f t="shared" si="73"/>
        <v>offsets_pt5_08</v>
      </c>
      <c r="G713" s="1" t="s">
        <v>232</v>
      </c>
      <c r="H713" s="1" t="s">
        <v>242</v>
      </c>
      <c r="I713" s="1" t="s">
        <v>170</v>
      </c>
      <c r="K713">
        <f t="shared" si="72"/>
        <v>14</v>
      </c>
    </row>
    <row r="714" spans="1:11" x14ac:dyDescent="0.3">
      <c r="A714">
        <f t="shared" si="71"/>
        <v>756</v>
      </c>
      <c r="B714">
        <v>1</v>
      </c>
      <c r="C714" t="s">
        <v>225</v>
      </c>
      <c r="D714" t="s">
        <v>912</v>
      </c>
      <c r="E714" t="str">
        <f t="shared" si="73"/>
        <v>offsets_pt6_08</v>
      </c>
      <c r="G714" s="1" t="s">
        <v>232</v>
      </c>
      <c r="H714" s="1" t="s">
        <v>243</v>
      </c>
      <c r="I714" s="1" t="s">
        <v>170</v>
      </c>
      <c r="K714">
        <f t="shared" si="72"/>
        <v>14</v>
      </c>
    </row>
    <row r="715" spans="1:11" x14ac:dyDescent="0.3">
      <c r="A715">
        <f t="shared" si="71"/>
        <v>757</v>
      </c>
      <c r="B715">
        <v>1</v>
      </c>
      <c r="C715" t="s">
        <v>225</v>
      </c>
      <c r="D715" t="s">
        <v>913</v>
      </c>
      <c r="E715" t="str">
        <f t="shared" si="73"/>
        <v>offsets_pt7_08</v>
      </c>
      <c r="F715" t="s">
        <v>229</v>
      </c>
      <c r="G715" s="1" t="s">
        <v>232</v>
      </c>
      <c r="H715" s="1" t="s">
        <v>244</v>
      </c>
      <c r="I715" s="1" t="s">
        <v>170</v>
      </c>
      <c r="K715">
        <f t="shared" si="72"/>
        <v>14</v>
      </c>
    </row>
    <row r="716" spans="1:11" x14ac:dyDescent="0.3">
      <c r="A716">
        <f t="shared" si="71"/>
        <v>758</v>
      </c>
      <c r="B716">
        <v>1</v>
      </c>
      <c r="C716" t="s">
        <v>225</v>
      </c>
      <c r="D716" t="s">
        <v>914</v>
      </c>
      <c r="E716" t="str">
        <f t="shared" si="73"/>
        <v>offsets_ch_08</v>
      </c>
      <c r="F716" t="s">
        <v>230</v>
      </c>
      <c r="G716" s="1" t="s">
        <v>232</v>
      </c>
      <c r="H716" s="1" t="s">
        <v>245</v>
      </c>
      <c r="I716" s="1" t="s">
        <v>170</v>
      </c>
      <c r="K716">
        <f t="shared" si="72"/>
        <v>13</v>
      </c>
    </row>
    <row r="717" spans="1:11" x14ac:dyDescent="0.3">
      <c r="A717">
        <f t="shared" si="71"/>
        <v>758</v>
      </c>
      <c r="K717">
        <f t="shared" si="72"/>
        <v>0</v>
      </c>
    </row>
    <row r="718" spans="1:11" x14ac:dyDescent="0.3">
      <c r="A718">
        <f t="shared" si="71"/>
        <v>759</v>
      </c>
      <c r="B718">
        <v>1</v>
      </c>
      <c r="C718" t="s">
        <v>225</v>
      </c>
      <c r="D718" t="s">
        <v>915</v>
      </c>
      <c r="E718" t="str">
        <f>_xlfn.CONCAT(G718,H718,I718)</f>
        <v>offsets_pt1_09</v>
      </c>
      <c r="F718" t="s">
        <v>228</v>
      </c>
      <c r="G718" s="1" t="s">
        <v>232</v>
      </c>
      <c r="H718" s="1" t="s">
        <v>238</v>
      </c>
      <c r="I718" s="1" t="s">
        <v>171</v>
      </c>
      <c r="K718">
        <f t="shared" si="72"/>
        <v>14</v>
      </c>
    </row>
    <row r="719" spans="1:11" x14ac:dyDescent="0.3">
      <c r="A719">
        <f t="shared" si="71"/>
        <v>760</v>
      </c>
      <c r="B719">
        <v>1</v>
      </c>
      <c r="C719" t="s">
        <v>225</v>
      </c>
      <c r="D719" t="s">
        <v>916</v>
      </c>
      <c r="E719" t="str">
        <f t="shared" ref="E719:E725" si="74">_xlfn.CONCAT(G719,H719,I719)</f>
        <v>offsets_pt2_09</v>
      </c>
      <c r="G719" s="1" t="s">
        <v>232</v>
      </c>
      <c r="H719" s="1" t="s">
        <v>239</v>
      </c>
      <c r="I719" s="1" t="s">
        <v>171</v>
      </c>
      <c r="K719">
        <f t="shared" si="72"/>
        <v>14</v>
      </c>
    </row>
    <row r="720" spans="1:11" x14ac:dyDescent="0.3">
      <c r="A720">
        <f t="shared" si="71"/>
        <v>761</v>
      </c>
      <c r="B720">
        <v>1</v>
      </c>
      <c r="C720" t="s">
        <v>225</v>
      </c>
      <c r="D720" t="s">
        <v>917</v>
      </c>
      <c r="E720" t="str">
        <f t="shared" si="74"/>
        <v>offsets_pt3_09</v>
      </c>
      <c r="G720" s="1" t="s">
        <v>232</v>
      </c>
      <c r="H720" s="1" t="s">
        <v>240</v>
      </c>
      <c r="I720" s="1" t="s">
        <v>171</v>
      </c>
      <c r="K720">
        <f t="shared" si="72"/>
        <v>14</v>
      </c>
    </row>
    <row r="721" spans="1:11" x14ac:dyDescent="0.3">
      <c r="A721">
        <f t="shared" si="71"/>
        <v>762</v>
      </c>
      <c r="B721">
        <v>1</v>
      </c>
      <c r="C721" t="s">
        <v>225</v>
      </c>
      <c r="D721" t="s">
        <v>918</v>
      </c>
      <c r="E721" t="str">
        <f t="shared" si="74"/>
        <v>offsets_pt4_09</v>
      </c>
      <c r="G721" s="1" t="s">
        <v>232</v>
      </c>
      <c r="H721" s="1" t="s">
        <v>241</v>
      </c>
      <c r="I721" s="1" t="s">
        <v>171</v>
      </c>
      <c r="K721">
        <f t="shared" si="72"/>
        <v>14</v>
      </c>
    </row>
    <row r="722" spans="1:11" x14ac:dyDescent="0.3">
      <c r="A722">
        <f t="shared" si="71"/>
        <v>763</v>
      </c>
      <c r="B722">
        <v>1</v>
      </c>
      <c r="C722" t="s">
        <v>225</v>
      </c>
      <c r="D722" t="s">
        <v>919</v>
      </c>
      <c r="E722" t="str">
        <f t="shared" si="74"/>
        <v>offsets_pt5_09</v>
      </c>
      <c r="G722" s="1" t="s">
        <v>232</v>
      </c>
      <c r="H722" s="1" t="s">
        <v>242</v>
      </c>
      <c r="I722" s="1" t="s">
        <v>171</v>
      </c>
      <c r="K722">
        <f t="shared" si="72"/>
        <v>14</v>
      </c>
    </row>
    <row r="723" spans="1:11" x14ac:dyDescent="0.3">
      <c r="A723">
        <f t="shared" si="71"/>
        <v>764</v>
      </c>
      <c r="B723">
        <v>1</v>
      </c>
      <c r="C723" t="s">
        <v>225</v>
      </c>
      <c r="D723" t="s">
        <v>920</v>
      </c>
      <c r="E723" t="str">
        <f t="shared" si="74"/>
        <v>offsets_pt6_09</v>
      </c>
      <c r="G723" s="1" t="s">
        <v>232</v>
      </c>
      <c r="H723" s="1" t="s">
        <v>243</v>
      </c>
      <c r="I723" s="1" t="s">
        <v>171</v>
      </c>
      <c r="K723">
        <f t="shared" si="72"/>
        <v>14</v>
      </c>
    </row>
    <row r="724" spans="1:11" x14ac:dyDescent="0.3">
      <c r="A724">
        <f t="shared" si="71"/>
        <v>765</v>
      </c>
      <c r="B724">
        <v>1</v>
      </c>
      <c r="C724" t="s">
        <v>225</v>
      </c>
      <c r="D724" t="s">
        <v>921</v>
      </c>
      <c r="E724" t="str">
        <f t="shared" si="74"/>
        <v>offsets_pt7_09</v>
      </c>
      <c r="F724" t="s">
        <v>229</v>
      </c>
      <c r="G724" s="1" t="s">
        <v>232</v>
      </c>
      <c r="H724" s="1" t="s">
        <v>244</v>
      </c>
      <c r="I724" s="1" t="s">
        <v>171</v>
      </c>
      <c r="K724">
        <f t="shared" si="72"/>
        <v>14</v>
      </c>
    </row>
    <row r="725" spans="1:11" x14ac:dyDescent="0.3">
      <c r="A725">
        <f t="shared" si="71"/>
        <v>766</v>
      </c>
      <c r="B725">
        <v>1</v>
      </c>
      <c r="C725" t="s">
        <v>225</v>
      </c>
      <c r="D725" t="s">
        <v>922</v>
      </c>
      <c r="E725" t="str">
        <f t="shared" si="74"/>
        <v>offsets_ch_09</v>
      </c>
      <c r="F725" t="s">
        <v>230</v>
      </c>
      <c r="G725" s="1" t="s">
        <v>232</v>
      </c>
      <c r="H725" s="1" t="s">
        <v>245</v>
      </c>
      <c r="I725" s="1" t="s">
        <v>171</v>
      </c>
      <c r="K725">
        <f t="shared" si="72"/>
        <v>13</v>
      </c>
    </row>
    <row r="726" spans="1:11" x14ac:dyDescent="0.3">
      <c r="A726">
        <f t="shared" si="71"/>
        <v>766</v>
      </c>
      <c r="K726">
        <f t="shared" si="72"/>
        <v>0</v>
      </c>
    </row>
    <row r="727" spans="1:11" x14ac:dyDescent="0.3">
      <c r="A727">
        <f t="shared" si="71"/>
        <v>767</v>
      </c>
      <c r="B727">
        <v>1</v>
      </c>
      <c r="C727" t="s">
        <v>225</v>
      </c>
      <c r="D727" t="s">
        <v>923</v>
      </c>
      <c r="E727" t="str">
        <f>_xlfn.CONCAT(G727,H727,I727)</f>
        <v>offsets_pt1_10</v>
      </c>
      <c r="F727" t="s">
        <v>228</v>
      </c>
      <c r="G727" s="1" t="s">
        <v>232</v>
      </c>
      <c r="H727" s="1" t="s">
        <v>238</v>
      </c>
      <c r="I727" s="1" t="s">
        <v>149</v>
      </c>
      <c r="K727">
        <f t="shared" si="72"/>
        <v>14</v>
      </c>
    </row>
    <row r="728" spans="1:11" x14ac:dyDescent="0.3">
      <c r="A728">
        <f t="shared" si="71"/>
        <v>768</v>
      </c>
      <c r="B728">
        <v>1</v>
      </c>
      <c r="C728" t="s">
        <v>225</v>
      </c>
      <c r="D728" t="s">
        <v>924</v>
      </c>
      <c r="E728" t="str">
        <f t="shared" ref="E728:E734" si="75">_xlfn.CONCAT(G728,H728,I728)</f>
        <v>offsets_pt2_10</v>
      </c>
      <c r="G728" s="1" t="s">
        <v>232</v>
      </c>
      <c r="H728" s="1" t="s">
        <v>239</v>
      </c>
      <c r="I728" s="1" t="s">
        <v>149</v>
      </c>
      <c r="K728">
        <f t="shared" si="72"/>
        <v>14</v>
      </c>
    </row>
    <row r="729" spans="1:11" x14ac:dyDescent="0.3">
      <c r="A729">
        <f t="shared" si="71"/>
        <v>769</v>
      </c>
      <c r="B729">
        <v>1</v>
      </c>
      <c r="C729" t="s">
        <v>225</v>
      </c>
      <c r="D729" t="s">
        <v>925</v>
      </c>
      <c r="E729" t="str">
        <f t="shared" si="75"/>
        <v>offsets_pt3_10</v>
      </c>
      <c r="G729" s="1" t="s">
        <v>232</v>
      </c>
      <c r="H729" s="1" t="s">
        <v>240</v>
      </c>
      <c r="I729" s="1" t="s">
        <v>149</v>
      </c>
      <c r="K729">
        <f t="shared" si="72"/>
        <v>14</v>
      </c>
    </row>
    <row r="730" spans="1:11" x14ac:dyDescent="0.3">
      <c r="A730">
        <f t="shared" si="71"/>
        <v>770</v>
      </c>
      <c r="B730">
        <v>1</v>
      </c>
      <c r="C730" t="s">
        <v>225</v>
      </c>
      <c r="D730" t="s">
        <v>926</v>
      </c>
      <c r="E730" t="str">
        <f t="shared" si="75"/>
        <v>offsets_pt4_10</v>
      </c>
      <c r="G730" s="1" t="s">
        <v>232</v>
      </c>
      <c r="H730" s="1" t="s">
        <v>241</v>
      </c>
      <c r="I730" s="1" t="s">
        <v>149</v>
      </c>
      <c r="K730">
        <f t="shared" si="72"/>
        <v>14</v>
      </c>
    </row>
    <row r="731" spans="1:11" x14ac:dyDescent="0.3">
      <c r="A731">
        <f t="shared" si="71"/>
        <v>771</v>
      </c>
      <c r="B731">
        <v>1</v>
      </c>
      <c r="C731" t="s">
        <v>225</v>
      </c>
      <c r="D731" t="s">
        <v>927</v>
      </c>
      <c r="E731" t="str">
        <f t="shared" si="75"/>
        <v>offsets_pt5_10</v>
      </c>
      <c r="G731" s="1" t="s">
        <v>232</v>
      </c>
      <c r="H731" s="1" t="s">
        <v>242</v>
      </c>
      <c r="I731" s="1" t="s">
        <v>149</v>
      </c>
      <c r="K731">
        <f t="shared" si="72"/>
        <v>14</v>
      </c>
    </row>
    <row r="732" spans="1:11" x14ac:dyDescent="0.3">
      <c r="A732">
        <f t="shared" si="71"/>
        <v>772</v>
      </c>
      <c r="B732">
        <v>1</v>
      </c>
      <c r="C732" t="s">
        <v>225</v>
      </c>
      <c r="D732" t="s">
        <v>928</v>
      </c>
      <c r="E732" t="str">
        <f t="shared" si="75"/>
        <v>offsets_pt6_10</v>
      </c>
      <c r="G732" s="1" t="s">
        <v>232</v>
      </c>
      <c r="H732" s="1" t="s">
        <v>243</v>
      </c>
      <c r="I732" s="1" t="s">
        <v>149</v>
      </c>
      <c r="K732">
        <f t="shared" si="72"/>
        <v>14</v>
      </c>
    </row>
    <row r="733" spans="1:11" x14ac:dyDescent="0.3">
      <c r="A733">
        <f t="shared" si="71"/>
        <v>773</v>
      </c>
      <c r="B733">
        <v>1</v>
      </c>
      <c r="C733" t="s">
        <v>225</v>
      </c>
      <c r="D733" t="s">
        <v>929</v>
      </c>
      <c r="E733" t="str">
        <f t="shared" si="75"/>
        <v>offsets_pt7_10</v>
      </c>
      <c r="F733" t="s">
        <v>229</v>
      </c>
      <c r="G733" s="1" t="s">
        <v>232</v>
      </c>
      <c r="H733" s="1" t="s">
        <v>244</v>
      </c>
      <c r="I733" s="1" t="s">
        <v>149</v>
      </c>
      <c r="K733">
        <f t="shared" si="72"/>
        <v>14</v>
      </c>
    </row>
    <row r="734" spans="1:11" x14ac:dyDescent="0.3">
      <c r="A734">
        <f t="shared" si="71"/>
        <v>774</v>
      </c>
      <c r="B734">
        <v>1</v>
      </c>
      <c r="C734" t="s">
        <v>225</v>
      </c>
      <c r="D734" t="s">
        <v>930</v>
      </c>
      <c r="E734" t="str">
        <f t="shared" si="75"/>
        <v>offsets_ch_10</v>
      </c>
      <c r="F734" t="s">
        <v>230</v>
      </c>
      <c r="G734" s="1" t="s">
        <v>232</v>
      </c>
      <c r="H734" s="1" t="s">
        <v>245</v>
      </c>
      <c r="I734" s="1" t="s">
        <v>149</v>
      </c>
      <c r="K734">
        <f t="shared" si="72"/>
        <v>13</v>
      </c>
    </row>
    <row r="735" spans="1:11" x14ac:dyDescent="0.3">
      <c r="A735">
        <f t="shared" si="71"/>
        <v>774</v>
      </c>
      <c r="K735">
        <f t="shared" si="72"/>
        <v>0</v>
      </c>
    </row>
    <row r="736" spans="1:11" x14ac:dyDescent="0.3">
      <c r="A736">
        <f t="shared" si="71"/>
        <v>774</v>
      </c>
      <c r="F736" t="s">
        <v>233</v>
      </c>
      <c r="K736">
        <f t="shared" si="72"/>
        <v>0</v>
      </c>
    </row>
    <row r="737" spans="1:11" x14ac:dyDescent="0.3">
      <c r="A737">
        <f t="shared" si="71"/>
        <v>775</v>
      </c>
      <c r="B737">
        <v>1</v>
      </c>
      <c r="C737" t="s">
        <v>225</v>
      </c>
      <c r="D737" t="str">
        <f>_xlfn.CONCAT("config.",E737)</f>
        <v>config.elevatorPol</v>
      </c>
      <c r="E737" t="s">
        <v>236</v>
      </c>
      <c r="F737" t="s">
        <v>234</v>
      </c>
      <c r="K737">
        <f t="shared" si="72"/>
        <v>11</v>
      </c>
    </row>
    <row r="738" spans="1:11" x14ac:dyDescent="0.3">
      <c r="A738">
        <f t="shared" si="71"/>
        <v>776</v>
      </c>
      <c r="B738">
        <v>1</v>
      </c>
      <c r="C738" t="s">
        <v>225</v>
      </c>
      <c r="D738" t="str">
        <f>_xlfn.CONCAT("config.",E738)</f>
        <v>config.armChannel</v>
      </c>
      <c r="E738" t="s">
        <v>237</v>
      </c>
      <c r="F738" t="s">
        <v>235</v>
      </c>
      <c r="K738">
        <f t="shared" si="72"/>
        <v>10</v>
      </c>
    </row>
  </sheetData>
  <phoneticPr fontId="1" type="noConversion"/>
  <conditionalFormatting sqref="K1:K1048576">
    <cfRule type="cellIs" dxfId="1" priority="2" operator="greaterThan">
      <formula>16</formula>
    </cfRule>
  </conditionalFormatting>
  <conditionalFormatting sqref="F1:F1048576">
    <cfRule type="containsText" dxfId="0" priority="1" operator="containsText" text="  //">
      <formula>NOT(ISERROR(SEARCH("  //",F1)))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BE87-3E63-4A44-9212-CB7E4BC6FA42}">
  <sheetPr codeName="Sheet2"/>
  <dimension ref="A1:B34"/>
  <sheetViews>
    <sheetView tabSelected="1" workbookViewId="0">
      <selection activeCell="C29" sqref="C29"/>
    </sheetView>
  </sheetViews>
  <sheetFormatPr defaultRowHeight="14.4" x14ac:dyDescent="0.3"/>
  <cols>
    <col min="1" max="1" width="18.77734375" customWidth="1"/>
  </cols>
  <sheetData>
    <row r="1" spans="1:2" x14ac:dyDescent="0.3">
      <c r="A1" t="str">
        <f>CONFIG_STRUCT!E4</f>
        <v>setup</v>
      </c>
      <c r="B1" t="s">
        <v>935</v>
      </c>
    </row>
    <row r="2" spans="1:2" x14ac:dyDescent="0.3">
      <c r="A2">
        <f>CONFIG_STRUCT!E5</f>
        <v>0</v>
      </c>
      <c r="B2" t="s">
        <v>935</v>
      </c>
    </row>
    <row r="3" spans="1:2" x14ac:dyDescent="0.3">
      <c r="A3">
        <f>CONFIG_STRUCT!E6</f>
        <v>0</v>
      </c>
      <c r="B3" t="s">
        <v>935</v>
      </c>
    </row>
    <row r="4" spans="1:2" x14ac:dyDescent="0.3">
      <c r="A4">
        <f>CONFIG_STRUCT!E7</f>
        <v>0</v>
      </c>
      <c r="B4" t="s">
        <v>935</v>
      </c>
    </row>
    <row r="5" spans="1:2" x14ac:dyDescent="0.3">
      <c r="A5" t="str">
        <f>CONFIG_STRUCT!E8</f>
        <v>channelOrder1</v>
      </c>
      <c r="B5" t="s">
        <v>935</v>
      </c>
    </row>
    <row r="6" spans="1:2" x14ac:dyDescent="0.3">
      <c r="A6" t="str">
        <f>CONFIG_STRUCT!E9</f>
        <v>channelOrder2</v>
      </c>
      <c r="B6" t="s">
        <v>935</v>
      </c>
    </row>
    <row r="7" spans="1:2" x14ac:dyDescent="0.3">
      <c r="A7" t="str">
        <f>CONFIG_STRUCT!E10</f>
        <v>channelOrder3</v>
      </c>
      <c r="B7" t="s">
        <v>935</v>
      </c>
    </row>
    <row r="8" spans="1:2" x14ac:dyDescent="0.3">
      <c r="A8" t="str">
        <f>CONFIG_STRUCT!E11</f>
        <v>channelOrder4</v>
      </c>
      <c r="B8" t="s">
        <v>935</v>
      </c>
    </row>
    <row r="9" spans="1:2" x14ac:dyDescent="0.3">
      <c r="A9" t="str">
        <f>CONFIG_STRUCT!E12</f>
        <v>channelOrder5</v>
      </c>
      <c r="B9" t="s">
        <v>935</v>
      </c>
    </row>
    <row r="10" spans="1:2" x14ac:dyDescent="0.3">
      <c r="A10" t="str">
        <f>CONFIG_STRUCT!E13</f>
        <v>channelOrder6</v>
      </c>
      <c r="B10" t="s">
        <v>935</v>
      </c>
    </row>
    <row r="11" spans="1:2" x14ac:dyDescent="0.3">
      <c r="A11" t="str">
        <f>CONFIG_STRUCT!E14</f>
        <v>channelOrder7</v>
      </c>
      <c r="B11" t="s">
        <v>935</v>
      </c>
    </row>
    <row r="12" spans="1:2" x14ac:dyDescent="0.3">
      <c r="A12" t="str">
        <f>CONFIG_STRUCT!E15</f>
        <v>channelOrder8</v>
      </c>
      <c r="B12" t="s">
        <v>935</v>
      </c>
    </row>
    <row r="13" spans="1:2" x14ac:dyDescent="0.3">
      <c r="A13">
        <f>CONFIG_STRUCT!E16</f>
        <v>0</v>
      </c>
      <c r="B13" t="s">
        <v>935</v>
      </c>
    </row>
    <row r="14" spans="1:2" x14ac:dyDescent="0.3">
      <c r="A14">
        <f>CONFIG_STRUCT!E17</f>
        <v>0</v>
      </c>
      <c r="B14" t="s">
        <v>935</v>
      </c>
    </row>
    <row r="15" spans="1:2" x14ac:dyDescent="0.3">
      <c r="A15" t="str">
        <f>CONFIG_STRUCT!E18</f>
        <v>OUT1_min</v>
      </c>
      <c r="B15" t="s">
        <v>935</v>
      </c>
    </row>
    <row r="16" spans="1:2" x14ac:dyDescent="0.3">
      <c r="A16" t="str">
        <f>CONFIG_STRUCT!E19</f>
        <v>OUT1_max</v>
      </c>
      <c r="B16" t="s">
        <v>935</v>
      </c>
    </row>
    <row r="17" spans="1:2" x14ac:dyDescent="0.3">
      <c r="A17" t="str">
        <f>CONFIG_STRUCT!E20</f>
        <v>OUT2_min</v>
      </c>
      <c r="B17" t="s">
        <v>935</v>
      </c>
    </row>
    <row r="18" spans="1:2" x14ac:dyDescent="0.3">
      <c r="A18" t="str">
        <f>CONFIG_STRUCT!E21</f>
        <v>OUT2_max</v>
      </c>
      <c r="B18" t="s">
        <v>935</v>
      </c>
    </row>
    <row r="19" spans="1:2" x14ac:dyDescent="0.3">
      <c r="A19" t="str">
        <f>CONFIG_STRUCT!E22</f>
        <v>OUT3_min</v>
      </c>
      <c r="B19" t="s">
        <v>935</v>
      </c>
    </row>
    <row r="20" spans="1:2" x14ac:dyDescent="0.3">
      <c r="A20" t="str">
        <f>CONFIG_STRUCT!E23</f>
        <v>OUT3_max</v>
      </c>
      <c r="B20" t="s">
        <v>935</v>
      </c>
    </row>
    <row r="21" spans="1:2" x14ac:dyDescent="0.3">
      <c r="A21" t="str">
        <f>CONFIG_STRUCT!E24</f>
        <v>OUT4_min</v>
      </c>
      <c r="B21" t="s">
        <v>935</v>
      </c>
    </row>
    <row r="22" spans="1:2" x14ac:dyDescent="0.3">
      <c r="A22" t="str">
        <f>CONFIG_STRUCT!E25</f>
        <v>OUT4_max</v>
      </c>
      <c r="B22" t="s">
        <v>935</v>
      </c>
    </row>
    <row r="23" spans="1:2" x14ac:dyDescent="0.3">
      <c r="A23" t="str">
        <f>CONFIG_STRUCT!E26</f>
        <v>OUT5_min</v>
      </c>
      <c r="B23" t="s">
        <v>935</v>
      </c>
    </row>
    <row r="24" spans="1:2" x14ac:dyDescent="0.3">
      <c r="A24" t="str">
        <f>CONFIG_STRUCT!E27</f>
        <v>OUT5_max</v>
      </c>
      <c r="B24" t="s">
        <v>935</v>
      </c>
    </row>
    <row r="25" spans="1:2" x14ac:dyDescent="0.3">
      <c r="A25" t="str">
        <f>CONFIG_STRUCT!E28</f>
        <v>OUT6_min</v>
      </c>
      <c r="B25" t="s">
        <v>935</v>
      </c>
    </row>
    <row r="26" spans="1:2" x14ac:dyDescent="0.3">
      <c r="A26" t="str">
        <f>CONFIG_STRUCT!E29</f>
        <v>OUT6_max</v>
      </c>
      <c r="B26" t="s">
        <v>935</v>
      </c>
    </row>
    <row r="27" spans="1:2" x14ac:dyDescent="0.3">
      <c r="A27" t="str">
        <f>CONFIG_STRUCT!E30</f>
        <v>OUT7_min</v>
      </c>
      <c r="B27" t="s">
        <v>935</v>
      </c>
    </row>
    <row r="28" spans="1:2" x14ac:dyDescent="0.3">
      <c r="A28" t="str">
        <f>CONFIG_STRUCT!E31</f>
        <v>OUT7_max</v>
      </c>
      <c r="B28" t="s">
        <v>935</v>
      </c>
    </row>
    <row r="29" spans="1:2" x14ac:dyDescent="0.3">
      <c r="A29" t="str">
        <f>CONFIG_STRUCT!E32</f>
        <v>OUT8_min</v>
      </c>
      <c r="B29" t="s">
        <v>935</v>
      </c>
    </row>
    <row r="30" spans="1:2" x14ac:dyDescent="0.3">
      <c r="A30" t="str">
        <f>CONFIG_STRUCT!E33</f>
        <v>OUT8_max</v>
      </c>
      <c r="B30" t="s">
        <v>935</v>
      </c>
    </row>
    <row r="31" spans="1:2" x14ac:dyDescent="0.3">
      <c r="A31" t="str">
        <f>CONFIG_STRUCT!E34</f>
        <v>OUT9_min</v>
      </c>
      <c r="B31" t="s">
        <v>935</v>
      </c>
    </row>
    <row r="32" spans="1:2" x14ac:dyDescent="0.3">
      <c r="A32" t="str">
        <f>CONFIG_STRUCT!E35</f>
        <v>OUT9_max</v>
      </c>
      <c r="B32" t="s">
        <v>935</v>
      </c>
    </row>
    <row r="33" spans="1:2" x14ac:dyDescent="0.3">
      <c r="A33" t="str">
        <f>CONFIG_STRUCT!E36</f>
        <v>OUT10_min</v>
      </c>
      <c r="B33" t="s">
        <v>935</v>
      </c>
    </row>
    <row r="34" spans="1:2" x14ac:dyDescent="0.3">
      <c r="A34" t="str">
        <f>CONFIG_STRUCT!E37</f>
        <v>OUT10_max</v>
      </c>
      <c r="B34" t="s">
        <v>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8627-32EB-43AC-BB8E-73199EABE305}">
  <sheetPr codeName="Sheet3"/>
  <dimension ref="A1:D14"/>
  <sheetViews>
    <sheetView workbookViewId="0">
      <selection activeCell="A3" sqref="A3:B12"/>
    </sheetView>
  </sheetViews>
  <sheetFormatPr defaultRowHeight="14.4" x14ac:dyDescent="0.3"/>
  <cols>
    <col min="2" max="2" width="32.88671875" customWidth="1"/>
  </cols>
  <sheetData>
    <row r="1" spans="1:4" x14ac:dyDescent="0.3">
      <c r="B1" t="s">
        <v>282</v>
      </c>
    </row>
    <row r="2" spans="1:4" x14ac:dyDescent="0.3">
      <c r="B2" t="s">
        <v>283</v>
      </c>
    </row>
    <row r="3" spans="1:4" x14ac:dyDescent="0.3">
      <c r="A3" t="s">
        <v>3</v>
      </c>
      <c r="B3" t="s">
        <v>301</v>
      </c>
      <c r="C3">
        <v>1</v>
      </c>
      <c r="D3" t="s">
        <v>285</v>
      </c>
    </row>
    <row r="4" spans="1:4" x14ac:dyDescent="0.3">
      <c r="A4" t="s">
        <v>6</v>
      </c>
      <c r="B4" t="s">
        <v>302</v>
      </c>
      <c r="C4">
        <v>2</v>
      </c>
      <c r="D4" t="s">
        <v>286</v>
      </c>
    </row>
    <row r="5" spans="1:4" x14ac:dyDescent="0.3">
      <c r="A5" t="s">
        <v>72</v>
      </c>
      <c r="B5" t="s">
        <v>303</v>
      </c>
      <c r="C5">
        <v>3</v>
      </c>
      <c r="D5" t="s">
        <v>287</v>
      </c>
    </row>
    <row r="6" spans="1:4" x14ac:dyDescent="0.3">
      <c r="A6" t="s">
        <v>17</v>
      </c>
      <c r="B6" t="s">
        <v>304</v>
      </c>
      <c r="C6">
        <v>4</v>
      </c>
      <c r="D6" t="s">
        <v>288</v>
      </c>
    </row>
    <row r="7" spans="1:4" x14ac:dyDescent="0.3">
      <c r="A7" t="s">
        <v>296</v>
      </c>
      <c r="B7" t="s">
        <v>305</v>
      </c>
      <c r="C7">
        <v>5</v>
      </c>
      <c r="D7" t="s">
        <v>289</v>
      </c>
    </row>
    <row r="8" spans="1:4" x14ac:dyDescent="0.3">
      <c r="A8" t="s">
        <v>64</v>
      </c>
      <c r="B8" t="s">
        <v>306</v>
      </c>
      <c r="C8">
        <v>6</v>
      </c>
      <c r="D8" t="s">
        <v>290</v>
      </c>
    </row>
    <row r="9" spans="1:4" x14ac:dyDescent="0.3">
      <c r="A9" t="s">
        <v>297</v>
      </c>
      <c r="B9" t="s">
        <v>307</v>
      </c>
      <c r="C9">
        <v>7</v>
      </c>
      <c r="D9" t="s">
        <v>291</v>
      </c>
    </row>
    <row r="10" spans="1:4" x14ac:dyDescent="0.3">
      <c r="A10" t="s">
        <v>298</v>
      </c>
      <c r="B10" t="s">
        <v>308</v>
      </c>
      <c r="C10">
        <v>8</v>
      </c>
      <c r="D10" t="s">
        <v>292</v>
      </c>
    </row>
    <row r="11" spans="1:4" x14ac:dyDescent="0.3">
      <c r="A11" t="s">
        <v>299</v>
      </c>
      <c r="B11" t="s">
        <v>309</v>
      </c>
      <c r="C11">
        <v>9</v>
      </c>
      <c r="D11" t="s">
        <v>293</v>
      </c>
    </row>
    <row r="12" spans="1:4" x14ac:dyDescent="0.3">
      <c r="A12" t="s">
        <v>300</v>
      </c>
      <c r="B12" t="s">
        <v>310</v>
      </c>
      <c r="C12">
        <v>10</v>
      </c>
      <c r="D12" t="s">
        <v>294</v>
      </c>
    </row>
    <row r="13" spans="1:4" x14ac:dyDescent="0.3">
      <c r="B13" t="s">
        <v>311</v>
      </c>
      <c r="C13">
        <v>11</v>
      </c>
      <c r="D13" t="s">
        <v>295</v>
      </c>
    </row>
    <row r="14" spans="1:4" x14ac:dyDescent="0.3">
      <c r="B1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CONFIG_STRUCT</vt:lpstr>
      <vt:lpstr>Sheet1</vt:lpstr>
      <vt:lpstr>MAV_PARAM_TYPE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Small</dc:creator>
  <cp:lastModifiedBy>George Small</cp:lastModifiedBy>
  <dcterms:created xsi:type="dcterms:W3CDTF">2021-10-16T20:34:22Z</dcterms:created>
  <dcterms:modified xsi:type="dcterms:W3CDTF">2021-10-27T10:27:02Z</dcterms:modified>
</cp:coreProperties>
</file>