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ratsch\Documents\"/>
    </mc:Choice>
  </mc:AlternateContent>
  <xr:revisionPtr revIDLastSave="0" documentId="8_{8E52C7BC-053A-4E16-99A4-72129D2A307E}" xr6:coauthVersionLast="36" xr6:coauthVersionMax="36" xr10:uidLastSave="{00000000-0000-0000-0000-000000000000}"/>
  <bookViews>
    <workbookView xWindow="0" yWindow="0" windowWidth="23040" windowHeight="9060" xr2:uid="{087F0185-AFBD-412D-A523-DEC761BB858F}"/>
  </bookViews>
  <sheets>
    <sheet name="TP" sheetId="1" r:id="rId1"/>
    <sheet name="water" sheetId="4" r:id="rId2"/>
    <sheet name="Nitrate-N" sheetId="2" r:id="rId3"/>
    <sheet name="Station Info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3" i="2" l="1"/>
  <c r="I43" i="2"/>
  <c r="G43" i="2"/>
  <c r="F43" i="2"/>
  <c r="E43" i="2"/>
  <c r="D43" i="2"/>
  <c r="C43" i="2"/>
  <c r="B43" i="2"/>
  <c r="J42" i="2"/>
  <c r="I42" i="2"/>
  <c r="G42" i="2"/>
  <c r="F42" i="2"/>
  <c r="E42" i="2"/>
  <c r="D42" i="2"/>
  <c r="C42" i="2"/>
  <c r="B42" i="2"/>
  <c r="J41" i="2"/>
  <c r="I41" i="2"/>
  <c r="G41" i="2"/>
  <c r="F41" i="2"/>
  <c r="E41" i="2"/>
  <c r="D41" i="2"/>
  <c r="C41" i="2"/>
  <c r="B41" i="2"/>
  <c r="J40" i="2"/>
  <c r="I40" i="2"/>
  <c r="G40" i="2"/>
  <c r="F40" i="2"/>
  <c r="E40" i="2"/>
  <c r="D40" i="2"/>
  <c r="C40" i="2"/>
  <c r="B40" i="2"/>
  <c r="J39" i="2"/>
  <c r="I39" i="2"/>
  <c r="G39" i="2"/>
  <c r="F39" i="2"/>
  <c r="E39" i="2"/>
  <c r="D39" i="2"/>
  <c r="C39" i="2"/>
  <c r="B39" i="2"/>
  <c r="J38" i="2"/>
  <c r="I38" i="2"/>
  <c r="G38" i="2"/>
  <c r="F38" i="2"/>
  <c r="E38" i="2"/>
  <c r="D38" i="2"/>
  <c r="C38" i="2"/>
  <c r="B38" i="2"/>
  <c r="J37" i="2"/>
  <c r="I37" i="2"/>
  <c r="G37" i="2"/>
  <c r="F37" i="2"/>
  <c r="E37" i="2"/>
  <c r="D37" i="2"/>
  <c r="C37" i="2"/>
  <c r="B37" i="2"/>
  <c r="J36" i="2"/>
  <c r="I36" i="2"/>
  <c r="G36" i="2"/>
  <c r="F36" i="2"/>
  <c r="E36" i="2"/>
  <c r="D36" i="2"/>
  <c r="C36" i="2"/>
  <c r="B36" i="2"/>
  <c r="J35" i="2"/>
  <c r="I35" i="2"/>
  <c r="G35" i="2"/>
  <c r="F35" i="2"/>
  <c r="E35" i="2"/>
  <c r="D35" i="2"/>
  <c r="C35" i="2"/>
  <c r="B35" i="2"/>
  <c r="F34" i="2"/>
  <c r="J33" i="2"/>
  <c r="G33" i="2"/>
  <c r="F33" i="2"/>
  <c r="E33" i="2"/>
  <c r="D33" i="2"/>
  <c r="C33" i="2"/>
  <c r="J32" i="2"/>
  <c r="I32" i="2"/>
  <c r="G32" i="2"/>
  <c r="F32" i="2"/>
  <c r="E32" i="2"/>
  <c r="D32" i="2"/>
  <c r="C32" i="2"/>
  <c r="B32" i="2"/>
  <c r="J31" i="2"/>
  <c r="I31" i="2"/>
  <c r="G31" i="2"/>
  <c r="F31" i="2"/>
  <c r="E31" i="2"/>
  <c r="D31" i="2"/>
  <c r="C31" i="2"/>
  <c r="B31" i="2"/>
  <c r="J30" i="2"/>
  <c r="I30" i="2"/>
  <c r="G30" i="2"/>
  <c r="F30" i="2"/>
  <c r="E30" i="2"/>
  <c r="D30" i="2"/>
  <c r="C30" i="2"/>
  <c r="B30" i="2"/>
  <c r="J29" i="2"/>
  <c r="I29" i="2"/>
  <c r="G29" i="2"/>
  <c r="F29" i="2"/>
  <c r="E29" i="2"/>
  <c r="D29" i="2"/>
  <c r="C29" i="2"/>
  <c r="B29" i="2"/>
  <c r="J28" i="2"/>
  <c r="I28" i="2"/>
  <c r="G28" i="2"/>
  <c r="F28" i="2"/>
  <c r="E28" i="2"/>
  <c r="D28" i="2"/>
  <c r="C28" i="2"/>
  <c r="B28" i="2"/>
  <c r="J27" i="2"/>
  <c r="I27" i="2"/>
  <c r="G27" i="2"/>
  <c r="F27" i="2"/>
  <c r="E27" i="2"/>
  <c r="D27" i="2"/>
  <c r="C27" i="2"/>
  <c r="B27" i="2"/>
  <c r="J26" i="2"/>
  <c r="I26" i="2"/>
  <c r="G26" i="2"/>
  <c r="F26" i="2"/>
  <c r="E26" i="2"/>
  <c r="D26" i="2"/>
  <c r="C26" i="2"/>
  <c r="B26" i="2"/>
  <c r="J25" i="2"/>
  <c r="I25" i="2"/>
  <c r="G25" i="2"/>
  <c r="F25" i="2"/>
  <c r="E25" i="2"/>
  <c r="D25" i="2"/>
  <c r="C25" i="2"/>
  <c r="B25" i="2"/>
  <c r="J24" i="2"/>
  <c r="I24" i="2"/>
  <c r="G24" i="2"/>
  <c r="F24" i="2"/>
  <c r="E24" i="2"/>
  <c r="D24" i="2"/>
  <c r="C24" i="2"/>
  <c r="B24" i="2"/>
  <c r="J23" i="2"/>
  <c r="I23" i="2"/>
  <c r="G23" i="2"/>
  <c r="F23" i="2"/>
  <c r="E23" i="2"/>
  <c r="D23" i="2"/>
  <c r="C23" i="2"/>
  <c r="B23" i="2"/>
  <c r="J22" i="2"/>
  <c r="I22" i="2"/>
  <c r="G22" i="2"/>
  <c r="F22" i="2"/>
  <c r="E22" i="2"/>
  <c r="D22" i="2"/>
  <c r="C22" i="2"/>
  <c r="B22" i="2"/>
  <c r="J21" i="2"/>
  <c r="I21" i="2"/>
  <c r="G21" i="2"/>
  <c r="F21" i="2"/>
  <c r="E21" i="2"/>
  <c r="D21" i="2"/>
  <c r="C21" i="2"/>
  <c r="B21" i="2"/>
  <c r="J20" i="2"/>
  <c r="I20" i="2"/>
  <c r="G20" i="2"/>
  <c r="F20" i="2"/>
  <c r="E20" i="2"/>
  <c r="D20" i="2"/>
  <c r="C20" i="2"/>
  <c r="B20" i="2"/>
  <c r="J19" i="2"/>
  <c r="I19" i="2"/>
  <c r="G19" i="2"/>
  <c r="F19" i="2"/>
  <c r="E19" i="2"/>
  <c r="D19" i="2"/>
  <c r="C19" i="2"/>
  <c r="B19" i="2"/>
  <c r="J18" i="2"/>
  <c r="I18" i="2"/>
  <c r="G18" i="2"/>
  <c r="F18" i="2"/>
  <c r="E18" i="2"/>
  <c r="D18" i="2"/>
  <c r="C18" i="2"/>
  <c r="B18" i="2"/>
  <c r="J17" i="2"/>
  <c r="I17" i="2"/>
  <c r="G17" i="2"/>
  <c r="F17" i="2"/>
  <c r="E17" i="2"/>
  <c r="D17" i="2"/>
  <c r="C17" i="2"/>
  <c r="B17" i="2"/>
  <c r="J16" i="2"/>
  <c r="I16" i="2"/>
  <c r="G16" i="2"/>
  <c r="F16" i="2"/>
  <c r="E16" i="2"/>
  <c r="D16" i="2"/>
  <c r="C16" i="2"/>
  <c r="B16" i="2"/>
  <c r="J15" i="2"/>
  <c r="I15" i="2"/>
  <c r="G15" i="2"/>
  <c r="F15" i="2"/>
  <c r="E15" i="2"/>
  <c r="D15" i="2"/>
  <c r="C15" i="2"/>
  <c r="B15" i="2"/>
  <c r="J14" i="2"/>
  <c r="I14" i="2"/>
  <c r="G14" i="2"/>
  <c r="F14" i="2"/>
  <c r="E14" i="2"/>
  <c r="D14" i="2"/>
  <c r="C14" i="2"/>
  <c r="B14" i="2"/>
  <c r="J13" i="2"/>
  <c r="I13" i="2"/>
  <c r="G13" i="2"/>
  <c r="F13" i="2"/>
  <c r="E13" i="2"/>
  <c r="D13" i="2"/>
  <c r="C13" i="2"/>
  <c r="B13" i="2"/>
  <c r="J12" i="2"/>
  <c r="I12" i="2"/>
  <c r="G12" i="2"/>
  <c r="F12" i="2"/>
  <c r="E12" i="2"/>
  <c r="D12" i="2"/>
  <c r="C12" i="2"/>
  <c r="B12" i="2"/>
  <c r="J11" i="2"/>
  <c r="I11" i="2"/>
  <c r="G11" i="2"/>
  <c r="F11" i="2"/>
  <c r="E11" i="2"/>
  <c r="D11" i="2"/>
  <c r="C11" i="2"/>
  <c r="B11" i="2"/>
  <c r="J10" i="2"/>
  <c r="I10" i="2"/>
  <c r="G10" i="2"/>
  <c r="F10" i="2"/>
  <c r="E10" i="2"/>
  <c r="D10" i="2"/>
  <c r="C10" i="2"/>
  <c r="B10" i="2"/>
  <c r="J9" i="2"/>
  <c r="I9" i="2"/>
  <c r="G9" i="2"/>
  <c r="F9" i="2"/>
  <c r="E9" i="2"/>
  <c r="D9" i="2"/>
  <c r="C9" i="2"/>
  <c r="B9" i="2"/>
  <c r="J8" i="2"/>
  <c r="I8" i="2"/>
  <c r="G8" i="2"/>
  <c r="F8" i="2"/>
  <c r="E8" i="2"/>
  <c r="D8" i="2"/>
  <c r="C8" i="2"/>
  <c r="B8" i="2"/>
  <c r="J7" i="2"/>
  <c r="I7" i="2"/>
  <c r="G7" i="2"/>
  <c r="F7" i="2"/>
  <c r="E7" i="2"/>
  <c r="D7" i="2"/>
  <c r="C7" i="2"/>
  <c r="B7" i="2"/>
  <c r="J6" i="2"/>
  <c r="I6" i="2"/>
  <c r="G6" i="2"/>
  <c r="F6" i="2"/>
  <c r="E6" i="2"/>
  <c r="D6" i="2"/>
  <c r="C6" i="2"/>
  <c r="B6" i="2"/>
</calcChain>
</file>

<file path=xl/sharedStrings.xml><?xml version="1.0" encoding="utf-8"?>
<sst xmlns="http://schemas.openxmlformats.org/spreadsheetml/2006/main" count="161" uniqueCount="68">
  <si>
    <t>Rock at Joslin</t>
  </si>
  <si>
    <t>Rock at Rockton</t>
  </si>
  <si>
    <t>Illinois at Valley City</t>
  </si>
  <si>
    <t>Kaskaskia at Venedy Sta.</t>
  </si>
  <si>
    <t>Embarras at St. Marie</t>
  </si>
  <si>
    <t>Vermilion at Danville</t>
  </si>
  <si>
    <t>Station Info</t>
  </si>
  <si>
    <t xml:space="preserve">River system </t>
  </si>
  <si>
    <t xml:space="preserve">Gage location </t>
  </si>
  <si>
    <t>IEPA station</t>
  </si>
  <si>
    <t xml:space="preserve">USGS station number </t>
  </si>
  <si>
    <t xml:space="preserve">Drainage area (sq. mi) </t>
  </si>
  <si>
    <t xml:space="preserve">drainage area in Illinois (%) </t>
  </si>
  <si>
    <t>% of IL represented (%)</t>
  </si>
  <si>
    <t xml:space="preserve">Rock </t>
  </si>
  <si>
    <t xml:space="preserve">Joslin </t>
  </si>
  <si>
    <t>P-04</t>
  </si>
  <si>
    <t xml:space="preserve">Rockton </t>
  </si>
  <si>
    <t>P-15</t>
  </si>
  <si>
    <t xml:space="preserve">Green </t>
  </si>
  <si>
    <t xml:space="preserve">Geneseo </t>
  </si>
  <si>
    <t>PB-04</t>
  </si>
  <si>
    <t xml:space="preserve">Illinois </t>
  </si>
  <si>
    <t xml:space="preserve">Valley City </t>
  </si>
  <si>
    <t>D-32</t>
  </si>
  <si>
    <t xml:space="preserve">Kaskaskia </t>
  </si>
  <si>
    <t xml:space="preserve">Venedy Station </t>
  </si>
  <si>
    <t>O-20</t>
  </si>
  <si>
    <t xml:space="preserve">Big Muddy </t>
  </si>
  <si>
    <t xml:space="preserve">Murphysboro </t>
  </si>
  <si>
    <t>N-12</t>
  </si>
  <si>
    <t xml:space="preserve">Little Wabash </t>
  </si>
  <si>
    <t xml:space="preserve">Carmi </t>
  </si>
  <si>
    <t>C-23</t>
  </si>
  <si>
    <t xml:space="preserve">Embarras </t>
  </si>
  <si>
    <t xml:space="preserve">Ste. Marie </t>
  </si>
  <si>
    <t>BE-07</t>
  </si>
  <si>
    <t xml:space="preserve">Vermilion </t>
  </si>
  <si>
    <t xml:space="preserve">Danville </t>
  </si>
  <si>
    <t>BP-01</t>
  </si>
  <si>
    <t>Water (cubic meters)</t>
  </si>
  <si>
    <t>cu. Meters</t>
  </si>
  <si>
    <t>USGS sta #</t>
  </si>
  <si>
    <t>03345500</t>
  </si>
  <si>
    <t>03381500</t>
  </si>
  <si>
    <t>05599490</t>
  </si>
  <si>
    <t>05594100</t>
  </si>
  <si>
    <t>05586100</t>
  </si>
  <si>
    <t>05446500</t>
  </si>
  <si>
    <t>05437500</t>
  </si>
  <si>
    <t>05447500</t>
  </si>
  <si>
    <t>03339000</t>
  </si>
  <si>
    <t>IEPA sta</t>
  </si>
  <si>
    <t>Little Wabash at Carmi</t>
  </si>
  <si>
    <t>Big Muddy at Murphysboro</t>
  </si>
  <si>
    <t>Green at Geneseo</t>
  </si>
  <si>
    <t>Mg N/yr</t>
  </si>
  <si>
    <t>Mg P/yr</t>
  </si>
  <si>
    <t>Total P load (Mg P/yr)</t>
  </si>
  <si>
    <t>Nitrate-N load (Mg N/yr)</t>
  </si>
  <si>
    <t xml:space="preserve">Statewide </t>
  </si>
  <si>
    <t>Million lb P/yr</t>
  </si>
  <si>
    <t>1000 Mg P/yr</t>
  </si>
  <si>
    <t>statewide</t>
  </si>
  <si>
    <t>1000 Mg N/yr</t>
  </si>
  <si>
    <t>Million lb N/yr</t>
  </si>
  <si>
    <t>in/yr</t>
  </si>
  <si>
    <t>statewide water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</si>
</sst>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/>
    <xf numFmtId="0" fontId="1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1" fontId="1" fillId="0" borderId="0" xfId="0" applyNumberFormat="1" applyFont="1"/>
    <xf numFmtId="0" fontId="3" fillId="0" borderId="0" xfId="0" applyFont="1"/>
    <xf numFmtId="1" fontId="0" fillId="0" borderId="0" xfId="0" applyNumberForma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9" fillId="0" borderId="0" xfId="0" applyNumberFormat="1" applyFont="1"/>
    <xf numFmtId="0" fontId="10" fillId="0" borderId="0" xfId="0" applyFont="1"/>
    <xf numFmtId="1" fontId="10" fillId="0" borderId="0" xfId="0" applyNumberFormat="1" applyFont="1"/>
    <xf numFmtId="0" fontId="11" fillId="0" borderId="0" xfId="0" applyFont="1"/>
    <xf numFmtId="49" fontId="6" fillId="0" borderId="4" xfId="0" applyNumberFormat="1" applyFont="1" applyBorder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g/Documents/ILScienceAssessment/major%20rivers%20annual%20combined%20with%20Rock%20at%20Rockton%20v3.2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rras"/>
      <sheetName val="Little Wabash"/>
      <sheetName val="Big Muddy"/>
      <sheetName val="Kaskaskia"/>
      <sheetName val="Illinois"/>
      <sheetName val="Rock"/>
      <sheetName val="Rock at Rockton"/>
      <sheetName val="Green"/>
      <sheetName val="Vermilion"/>
      <sheetName val="Nitrate sum"/>
      <sheetName val="Total N sum"/>
      <sheetName val="Regression nitrate"/>
      <sheetName val="DRP sum"/>
      <sheetName val="Total P McIsaac"/>
      <sheetName val="Water"/>
    </sheetNames>
    <sheetDataSet>
      <sheetData sheetId="0">
        <row r="2">
          <cell r="D2">
            <v>3927.7668523624498</v>
          </cell>
        </row>
        <row r="3">
          <cell r="D3">
            <v>6220.5680881288145</v>
          </cell>
        </row>
        <row r="4">
          <cell r="D4">
            <v>9059.0825059539693</v>
          </cell>
        </row>
        <row r="5">
          <cell r="D5">
            <v>9151.494284294271</v>
          </cell>
        </row>
        <row r="6">
          <cell r="D6">
            <v>7576.9687256769539</v>
          </cell>
        </row>
        <row r="7">
          <cell r="D7">
            <v>4957.3255652374219</v>
          </cell>
        </row>
        <row r="8">
          <cell r="D8">
            <v>4278.4234255505662</v>
          </cell>
        </row>
        <row r="9">
          <cell r="D9">
            <v>2278.1643016346538</v>
          </cell>
        </row>
        <row r="10">
          <cell r="D10">
            <v>8084.9481870382697</v>
          </cell>
        </row>
        <row r="11">
          <cell r="D11">
            <v>8816.5991995910554</v>
          </cell>
        </row>
        <row r="12">
          <cell r="D12">
            <v>8254.9106049858074</v>
          </cell>
        </row>
        <row r="13">
          <cell r="D13">
            <v>8980.7669568969341</v>
          </cell>
        </row>
        <row r="14">
          <cell r="D14">
            <v>4366.5755303594487</v>
          </cell>
        </row>
        <row r="15">
          <cell r="D15">
            <v>9567.2227246263938</v>
          </cell>
        </row>
        <row r="16">
          <cell r="D16">
            <v>7283.4897234314603</v>
          </cell>
        </row>
        <row r="17">
          <cell r="D17">
            <v>2989.8533088702793</v>
          </cell>
        </row>
        <row r="18">
          <cell r="D18">
            <v>8937.9811448534438</v>
          </cell>
        </row>
        <row r="19">
          <cell r="D19">
            <v>4099.6936315006378</v>
          </cell>
        </row>
        <row r="20">
          <cell r="D20">
            <v>9633.4751099755158</v>
          </cell>
        </row>
        <row r="21">
          <cell r="D21">
            <v>7071.4663335851374</v>
          </cell>
        </row>
        <row r="22">
          <cell r="D22">
            <v>4499.5671715444087</v>
          </cell>
        </row>
        <row r="23">
          <cell r="D23">
            <v>5161.3062419807839</v>
          </cell>
        </row>
        <row r="24">
          <cell r="D24">
            <v>11763.277077125553</v>
          </cell>
        </row>
        <row r="25">
          <cell r="D25">
            <v>1135.1842526321561</v>
          </cell>
        </row>
        <row r="26">
          <cell r="D26">
            <v>8409.4121397187573</v>
          </cell>
        </row>
        <row r="27">
          <cell r="D27">
            <v>6407.214438875505</v>
          </cell>
        </row>
        <row r="28">
          <cell r="D28">
            <v>4843.12705836032</v>
          </cell>
        </row>
        <row r="31">
          <cell r="D31">
            <v>8634.9430443766323</v>
          </cell>
        </row>
        <row r="32">
          <cell r="D32">
            <v>6626.7370932022486</v>
          </cell>
        </row>
        <row r="33">
          <cell r="D33">
            <v>7002.4262124320903</v>
          </cell>
        </row>
        <row r="34">
          <cell r="D34">
            <v>3264.121999</v>
          </cell>
        </row>
        <row r="35">
          <cell r="D35">
            <v>11776.75799</v>
          </cell>
        </row>
        <row r="36">
          <cell r="D36">
            <v>5701.0771260000001</v>
          </cell>
        </row>
        <row r="37">
          <cell r="D37">
            <v>6126.1410969999997</v>
          </cell>
        </row>
        <row r="38">
          <cell r="D38">
            <v>8166.6725311588671</v>
          </cell>
        </row>
        <row r="39">
          <cell r="D39">
            <v>11322.744079746335</v>
          </cell>
        </row>
      </sheetData>
      <sheetData sheetId="1">
        <row r="2">
          <cell r="D2">
            <v>2467.2873947077151</v>
          </cell>
        </row>
        <row r="3">
          <cell r="D3">
            <v>1134.978852230746</v>
          </cell>
        </row>
        <row r="4">
          <cell r="D4">
            <v>3639.1776247936587</v>
          </cell>
        </row>
        <row r="5">
          <cell r="D5">
            <v>2893.74212578591</v>
          </cell>
        </row>
        <row r="6">
          <cell r="D6">
            <v>4580.8230980664675</v>
          </cell>
        </row>
        <row r="7">
          <cell r="D7">
            <v>2005.6667261680923</v>
          </cell>
        </row>
        <row r="8">
          <cell r="D8">
            <v>3171.4821404383138</v>
          </cell>
        </row>
        <row r="9">
          <cell r="D9">
            <v>817.64703772299833</v>
          </cell>
        </row>
        <row r="10">
          <cell r="D10">
            <v>2604.4319528360966</v>
          </cell>
        </row>
        <row r="11">
          <cell r="D11">
            <v>3162.2420530670511</v>
          </cell>
        </row>
        <row r="12">
          <cell r="D12">
            <v>2570.372384900696</v>
          </cell>
        </row>
        <row r="13">
          <cell r="D13">
            <v>2477.0730205688515</v>
          </cell>
        </row>
        <row r="14">
          <cell r="D14">
            <v>2160.0836652087328</v>
          </cell>
        </row>
        <row r="15">
          <cell r="D15">
            <v>2846.4506054198591</v>
          </cell>
        </row>
        <row r="16">
          <cell r="D16">
            <v>3541.7676108045389</v>
          </cell>
        </row>
        <row r="17">
          <cell r="D17">
            <v>2639.3036387998086</v>
          </cell>
        </row>
        <row r="18">
          <cell r="D18">
            <v>5599.5535804128658</v>
          </cell>
        </row>
        <row r="19">
          <cell r="D19">
            <v>2724.7583861819398</v>
          </cell>
        </row>
        <row r="20">
          <cell r="D20">
            <v>3161.2807511692554</v>
          </cell>
        </row>
        <row r="21">
          <cell r="D21">
            <v>3666.0271236353938</v>
          </cell>
        </row>
        <row r="22">
          <cell r="D22">
            <v>1845.933665616137</v>
          </cell>
        </row>
        <row r="23">
          <cell r="D23">
            <v>2289.0128136792027</v>
          </cell>
        </row>
        <row r="24">
          <cell r="D24">
            <v>3680.0820990671468</v>
          </cell>
        </row>
        <row r="25">
          <cell r="D25">
            <v>1902.1415904040407</v>
          </cell>
        </row>
        <row r="26">
          <cell r="D26">
            <v>2978.8849512031948</v>
          </cell>
        </row>
        <row r="27">
          <cell r="D27">
            <v>2177.1408299317582</v>
          </cell>
        </row>
        <row r="28">
          <cell r="D28">
            <v>1942.1868148934427</v>
          </cell>
        </row>
        <row r="29">
          <cell r="D29">
            <v>2192.8200001369651</v>
          </cell>
        </row>
        <row r="31">
          <cell r="D31">
            <v>2079.5308868558327</v>
          </cell>
        </row>
        <row r="32">
          <cell r="D32">
            <v>2152.7843373753863</v>
          </cell>
        </row>
        <row r="33">
          <cell r="D33">
            <v>3001.0625514664034</v>
          </cell>
        </row>
        <row r="34">
          <cell r="D34">
            <v>1908.4997099548816</v>
          </cell>
        </row>
        <row r="35">
          <cell r="D35">
            <v>5707.4799960091932</v>
          </cell>
        </row>
        <row r="36">
          <cell r="D36">
            <v>2724.7374052564619</v>
          </cell>
        </row>
        <row r="37">
          <cell r="D37">
            <v>4586.2298636169298</v>
          </cell>
        </row>
        <row r="38">
          <cell r="D38">
            <v>3079.5701491979271</v>
          </cell>
        </row>
        <row r="39">
          <cell r="D39">
            <v>3120.585652323367</v>
          </cell>
        </row>
      </sheetData>
      <sheetData sheetId="2">
        <row r="2">
          <cell r="D2">
            <v>371.57029008507675</v>
          </cell>
        </row>
        <row r="3">
          <cell r="D3">
            <v>675.66114857633761</v>
          </cell>
        </row>
        <row r="4">
          <cell r="D4">
            <v>1525.7330232148508</v>
          </cell>
        </row>
        <row r="5">
          <cell r="D5">
            <v>959.4729173561916</v>
          </cell>
        </row>
        <row r="6">
          <cell r="D6">
            <v>1196.347255134214</v>
          </cell>
        </row>
        <row r="7">
          <cell r="D7">
            <v>1508.1273583319821</v>
          </cell>
        </row>
        <row r="8">
          <cell r="D8">
            <v>804.65785925666978</v>
          </cell>
        </row>
        <row r="9">
          <cell r="D9">
            <v>464.59044762298521</v>
          </cell>
        </row>
        <row r="10">
          <cell r="D10">
            <v>779.9760465745353</v>
          </cell>
        </row>
        <row r="11">
          <cell r="D11">
            <v>1140.9482622100816</v>
          </cell>
        </row>
        <row r="12">
          <cell r="D12">
            <v>575.45723784740005</v>
          </cell>
        </row>
        <row r="13">
          <cell r="D13">
            <v>820.97022802151071</v>
          </cell>
        </row>
        <row r="14">
          <cell r="D14">
            <v>468.51182987821744</v>
          </cell>
        </row>
        <row r="15">
          <cell r="D15">
            <v>542.8852272383815</v>
          </cell>
        </row>
        <row r="16">
          <cell r="D16">
            <v>911.73230115976264</v>
          </cell>
        </row>
        <row r="17">
          <cell r="D17">
            <v>1584.7498971512766</v>
          </cell>
        </row>
        <row r="18">
          <cell r="D18">
            <v>1243.1210327212045</v>
          </cell>
        </row>
        <row r="19">
          <cell r="D19">
            <v>1138.8372888293081</v>
          </cell>
        </row>
        <row r="20">
          <cell r="D20">
            <v>864.64849215327024</v>
          </cell>
        </row>
        <row r="21">
          <cell r="D21">
            <v>579.88223420044324</v>
          </cell>
        </row>
        <row r="22">
          <cell r="D22">
            <v>676.55583910823157</v>
          </cell>
        </row>
        <row r="23">
          <cell r="D23">
            <v>579.67606533241792</v>
          </cell>
        </row>
        <row r="24">
          <cell r="D24">
            <v>793.88996554673975</v>
          </cell>
        </row>
        <row r="25">
          <cell r="D25">
            <v>1069.4952134709256</v>
          </cell>
        </row>
        <row r="26">
          <cell r="D26">
            <v>766.29153610226808</v>
          </cell>
        </row>
        <row r="27">
          <cell r="D27">
            <v>692.62875825388141</v>
          </cell>
        </row>
        <row r="28">
          <cell r="D28">
            <v>793.45724134885211</v>
          </cell>
        </row>
        <row r="29">
          <cell r="D29">
            <v>668.94978888939374</v>
          </cell>
        </row>
        <row r="31">
          <cell r="D31">
            <v>681.49886147339794</v>
          </cell>
        </row>
        <row r="32">
          <cell r="D32">
            <v>876.83918058920688</v>
          </cell>
        </row>
        <row r="33">
          <cell r="D33">
            <v>2040.2397844193067</v>
          </cell>
        </row>
        <row r="34">
          <cell r="D34">
            <v>1262.0494104363213</v>
          </cell>
        </row>
        <row r="35">
          <cell r="D35">
            <v>986.58324716219181</v>
          </cell>
        </row>
        <row r="36">
          <cell r="D36">
            <v>684.09740950740502</v>
          </cell>
        </row>
        <row r="37">
          <cell r="D37">
            <v>860.66124733554977</v>
          </cell>
        </row>
        <row r="38">
          <cell r="D38">
            <v>1069.6440025903139</v>
          </cell>
        </row>
        <row r="39">
          <cell r="D39">
            <v>652.14809262885683</v>
          </cell>
        </row>
      </sheetData>
      <sheetData sheetId="3">
        <row r="2">
          <cell r="D2">
            <v>933.16122478537841</v>
          </cell>
        </row>
        <row r="3">
          <cell r="D3">
            <v>1235.8487997947962</v>
          </cell>
        </row>
        <row r="4">
          <cell r="D4">
            <v>8376.9458460025435</v>
          </cell>
        </row>
        <row r="5">
          <cell r="D5">
            <v>6487.3730158786648</v>
          </cell>
        </row>
        <row r="6">
          <cell r="D6">
            <v>9392.9391539407243</v>
          </cell>
        </row>
        <row r="7">
          <cell r="D7">
            <v>5407.4267504591844</v>
          </cell>
        </row>
        <row r="8">
          <cell r="D8">
            <v>4469.2613806848303</v>
          </cell>
        </row>
        <row r="9">
          <cell r="D9">
            <v>962.55707268929291</v>
          </cell>
        </row>
        <row r="10">
          <cell r="D10">
            <v>3842.7740991746655</v>
          </cell>
        </row>
        <row r="11">
          <cell r="D11">
            <v>1797.7050241653708</v>
          </cell>
        </row>
        <row r="12">
          <cell r="D12">
            <v>2014.4016963594358</v>
          </cell>
        </row>
        <row r="13">
          <cell r="D13">
            <v>7776.8749543362401</v>
          </cell>
        </row>
        <row r="14">
          <cell r="D14">
            <v>592.40569325037382</v>
          </cell>
        </row>
        <row r="15">
          <cell r="D15">
            <v>8412.8540600512988</v>
          </cell>
        </row>
        <row r="16">
          <cell r="D16">
            <v>8059.7159525130701</v>
          </cell>
        </row>
        <row r="17">
          <cell r="D17">
            <v>2296.1409890089744</v>
          </cell>
        </row>
        <row r="18">
          <cell r="D18">
            <v>5876.9023728861521</v>
          </cell>
        </row>
        <row r="19">
          <cell r="D19">
            <v>3188.5814641176867</v>
          </cell>
        </row>
        <row r="20">
          <cell r="D20">
            <v>6545.8677705797263</v>
          </cell>
        </row>
        <row r="21">
          <cell r="D21">
            <v>4763.7055519044798</v>
          </cell>
        </row>
        <row r="22">
          <cell r="D22">
            <v>2527.9855232840678</v>
          </cell>
        </row>
        <row r="23">
          <cell r="D23">
            <v>4994.4512094357315</v>
          </cell>
        </row>
        <row r="24">
          <cell r="D24">
            <v>7910.6313990611288</v>
          </cell>
        </row>
        <row r="25">
          <cell r="D25">
            <v>1516.2976835386785</v>
          </cell>
        </row>
        <row r="26">
          <cell r="D26">
            <v>4903.7630135957297</v>
          </cell>
        </row>
        <row r="27">
          <cell r="D27">
            <v>5574.3675136639813</v>
          </cell>
        </row>
        <row r="28">
          <cell r="D28">
            <v>1213.922435626341</v>
          </cell>
        </row>
        <row r="29">
          <cell r="D29">
            <v>1135.6474441035166</v>
          </cell>
        </row>
        <row r="31">
          <cell r="D31">
            <v>4121.6660777798261</v>
          </cell>
        </row>
        <row r="32">
          <cell r="D32">
            <v>4728.1214523710605</v>
          </cell>
        </row>
        <row r="33">
          <cell r="D33">
            <v>7093.0194480607461</v>
          </cell>
        </row>
        <row r="34">
          <cell r="D34">
            <v>2375.8124174777986</v>
          </cell>
        </row>
        <row r="35">
          <cell r="D35">
            <v>7599.9707233148492</v>
          </cell>
        </row>
        <row r="36">
          <cell r="D36">
            <v>1709.7970540836102</v>
          </cell>
        </row>
        <row r="37">
          <cell r="D37">
            <v>3108.2439502138614</v>
          </cell>
        </row>
        <row r="38">
          <cell r="D38">
            <v>4904.1985082808242</v>
          </cell>
        </row>
        <row r="39">
          <cell r="D39">
            <v>2632.4193759277987</v>
          </cell>
        </row>
      </sheetData>
      <sheetData sheetId="4">
        <row r="2">
          <cell r="D2">
            <v>67572.056349102568</v>
          </cell>
        </row>
        <row r="3">
          <cell r="D3">
            <v>117157.87251381495</v>
          </cell>
        </row>
        <row r="4">
          <cell r="D4">
            <v>123317.53093724024</v>
          </cell>
        </row>
        <row r="5">
          <cell r="D5">
            <v>130687.26263120615</v>
          </cell>
        </row>
        <row r="6">
          <cell r="D6">
            <v>126606.1125800459</v>
          </cell>
        </row>
        <row r="7">
          <cell r="D7">
            <v>94626.293095701156</v>
          </cell>
        </row>
        <row r="8">
          <cell r="D8">
            <v>93144.471451043428</v>
          </cell>
        </row>
        <row r="9">
          <cell r="D9">
            <v>65170.282349149493</v>
          </cell>
        </row>
        <row r="10">
          <cell r="D10">
            <v>66857.532601173647</v>
          </cell>
        </row>
        <row r="11">
          <cell r="D11">
            <v>49887.04721270626</v>
          </cell>
        </row>
        <row r="12">
          <cell r="D12">
            <v>144120.48217915959</v>
          </cell>
        </row>
        <row r="13">
          <cell r="D13">
            <v>146411.97881355806</v>
          </cell>
        </row>
        <row r="14">
          <cell r="D14">
            <v>87717.078383323547</v>
          </cell>
        </row>
        <row r="15">
          <cell r="D15">
            <v>188414.00919942727</v>
          </cell>
        </row>
        <row r="16">
          <cell r="D16">
            <v>99000.206511110329</v>
          </cell>
        </row>
        <row r="17">
          <cell r="D17">
            <v>126616.33761578177</v>
          </cell>
        </row>
        <row r="18">
          <cell r="D18">
            <v>84138.703111863564</v>
          </cell>
        </row>
        <row r="19">
          <cell r="D19">
            <v>81232.20883801837</v>
          </cell>
        </row>
        <row r="20">
          <cell r="D20">
            <v>154291.47342405564</v>
          </cell>
        </row>
        <row r="21">
          <cell r="D21">
            <v>120207.71258683293</v>
          </cell>
        </row>
        <row r="22">
          <cell r="D22">
            <v>51689.74678379282</v>
          </cell>
        </row>
        <row r="23">
          <cell r="D23">
            <v>111247.06129401787</v>
          </cell>
        </row>
        <row r="24">
          <cell r="D24">
            <v>130720.5099887121</v>
          </cell>
        </row>
        <row r="25">
          <cell r="D25">
            <v>37819.984791488801</v>
          </cell>
        </row>
        <row r="26">
          <cell r="D26">
            <v>92008.295890543945</v>
          </cell>
        </row>
        <row r="27">
          <cell r="D27">
            <v>99976.18670846094</v>
          </cell>
        </row>
        <row r="28">
          <cell r="D28">
            <v>60835.774166878095</v>
          </cell>
        </row>
        <row r="29">
          <cell r="D29">
            <v>112780.06924224948</v>
          </cell>
        </row>
        <row r="30">
          <cell r="D30">
            <v>115676.73280622596</v>
          </cell>
        </row>
        <row r="31">
          <cell r="D31">
            <v>148540.86972814941</v>
          </cell>
        </row>
        <row r="32">
          <cell r="D32">
            <v>128595.72720377299</v>
          </cell>
        </row>
        <row r="33">
          <cell r="D33">
            <v>119864.45883709483</v>
          </cell>
        </row>
        <row r="34">
          <cell r="D34">
            <v>38733.596179637127</v>
          </cell>
        </row>
        <row r="35">
          <cell r="D35">
            <v>130597.94726072112</v>
          </cell>
        </row>
        <row r="36">
          <cell r="D36">
            <v>63964.455038583837</v>
          </cell>
        </row>
        <row r="37">
          <cell r="D37">
            <v>100942.35743074585</v>
          </cell>
        </row>
        <row r="38">
          <cell r="D38">
            <v>119177.11444205791</v>
          </cell>
        </row>
        <row r="39">
          <cell r="D39">
            <v>107338.00219933875</v>
          </cell>
        </row>
      </sheetData>
      <sheetData sheetId="5">
        <row r="2">
          <cell r="D2">
            <v>13498.84612196236</v>
          </cell>
        </row>
        <row r="3">
          <cell r="D3">
            <v>20126.804365229746</v>
          </cell>
        </row>
        <row r="4">
          <cell r="D4">
            <v>25254.742259451537</v>
          </cell>
        </row>
        <row r="5">
          <cell r="D5">
            <v>34239.892953109324</v>
          </cell>
        </row>
        <row r="6">
          <cell r="D6">
            <v>22779.339191893665</v>
          </cell>
        </row>
        <row r="7">
          <cell r="D7">
            <v>23024.998426384958</v>
          </cell>
        </row>
        <row r="8">
          <cell r="D8">
            <v>38085.935779223502</v>
          </cell>
        </row>
        <row r="9">
          <cell r="D9">
            <v>24303.813358324416</v>
          </cell>
        </row>
        <row r="10">
          <cell r="D10">
            <v>23292.225109944178</v>
          </cell>
        </row>
        <row r="11">
          <cell r="D11">
            <v>7264.0140086226529</v>
          </cell>
        </row>
        <row r="12">
          <cell r="D12">
            <v>20313.298656963307</v>
          </cell>
        </row>
        <row r="13">
          <cell r="D13">
            <v>23870.884300039754</v>
          </cell>
        </row>
        <row r="14">
          <cell r="D14">
            <v>25118.510151452901</v>
          </cell>
        </row>
        <row r="15">
          <cell r="D15">
            <v>56263.412322352677</v>
          </cell>
        </row>
        <row r="16">
          <cell r="D16">
            <v>23395.478441754374</v>
          </cell>
        </row>
        <row r="17">
          <cell r="D17">
            <v>32113.826624361503</v>
          </cell>
        </row>
        <row r="18">
          <cell r="D18">
            <v>35950.173909001212</v>
          </cell>
        </row>
        <row r="19">
          <cell r="D19">
            <v>21758.706996413828</v>
          </cell>
        </row>
        <row r="20">
          <cell r="D20">
            <v>32822.686681909523</v>
          </cell>
        </row>
        <row r="21">
          <cell r="D21">
            <v>42369.794620235611</v>
          </cell>
        </row>
        <row r="22">
          <cell r="D22">
            <v>29383.234604311987</v>
          </cell>
        </row>
        <row r="23">
          <cell r="D23">
            <v>31024.330208678632</v>
          </cell>
        </row>
        <row r="24">
          <cell r="D24">
            <v>36038.158544120786</v>
          </cell>
        </row>
        <row r="25">
          <cell r="D25">
            <v>12402.539770290421</v>
          </cell>
        </row>
        <row r="26">
          <cell r="D26">
            <v>28519.803095097086</v>
          </cell>
        </row>
        <row r="27">
          <cell r="D27">
            <v>15638.626667001427</v>
          </cell>
        </row>
        <row r="28">
          <cell r="D28">
            <v>22600.922536753755</v>
          </cell>
        </row>
        <row r="29">
          <cell r="D29">
            <v>31895.116526727219</v>
          </cell>
        </row>
        <row r="31">
          <cell r="D31">
            <v>47384.871817333857</v>
          </cell>
        </row>
        <row r="32">
          <cell r="D32">
            <v>47746.684688950947</v>
          </cell>
        </row>
        <row r="33">
          <cell r="D33">
            <v>37103.685988343685</v>
          </cell>
        </row>
        <row r="34">
          <cell r="D34">
            <v>20014.889295706871</v>
          </cell>
        </row>
        <row r="35">
          <cell r="D35">
            <v>37685.066293008975</v>
          </cell>
        </row>
        <row r="36">
          <cell r="D36">
            <v>18907.887767393797</v>
          </cell>
        </row>
        <row r="37">
          <cell r="D37">
            <v>25019.273754141293</v>
          </cell>
        </row>
        <row r="38">
          <cell r="D38">
            <v>42181.723264107015</v>
          </cell>
        </row>
        <row r="39">
          <cell r="D39">
            <v>51826.298420325387</v>
          </cell>
        </row>
      </sheetData>
      <sheetData sheetId="6"/>
      <sheetData sheetId="7">
        <row r="2">
          <cell r="D2">
            <v>1595.0489082952718</v>
          </cell>
        </row>
        <row r="3">
          <cell r="D3">
            <v>3127.2751406203497</v>
          </cell>
        </row>
        <row r="4">
          <cell r="D4">
            <v>2798.577370189932</v>
          </cell>
        </row>
        <row r="5">
          <cell r="D5">
            <v>4408.2399850482716</v>
          </cell>
        </row>
        <row r="6">
          <cell r="D6">
            <v>2481.9661049390666</v>
          </cell>
        </row>
        <row r="7">
          <cell r="D7">
            <v>2940.7495466275691</v>
          </cell>
        </row>
        <row r="8">
          <cell r="D8">
            <v>3663.7564063447994</v>
          </cell>
        </row>
        <row r="9">
          <cell r="D9">
            <v>2993.0926279490973</v>
          </cell>
        </row>
        <row r="10">
          <cell r="D10">
            <v>2403.2806846846356</v>
          </cell>
        </row>
        <row r="11">
          <cell r="D11">
            <v>434.4876427838937</v>
          </cell>
        </row>
        <row r="12">
          <cell r="D12">
            <v>6710.4018107194934</v>
          </cell>
        </row>
        <row r="13">
          <cell r="D13">
            <v>4862.6228357129585</v>
          </cell>
        </row>
        <row r="14">
          <cell r="D14">
            <v>2812.7219440295012</v>
          </cell>
        </row>
        <row r="15">
          <cell r="D15">
            <v>8323.5522938250888</v>
          </cell>
        </row>
        <row r="16">
          <cell r="D16">
            <v>2885.0529292145002</v>
          </cell>
        </row>
        <row r="17">
          <cell r="D17">
            <v>5160.8378763848141</v>
          </cell>
        </row>
        <row r="18">
          <cell r="D18">
            <v>3094.6661430639424</v>
          </cell>
        </row>
        <row r="19">
          <cell r="D19">
            <v>1834.3252422190253</v>
          </cell>
        </row>
        <row r="20">
          <cell r="D20">
            <v>5763.3602401130975</v>
          </cell>
        </row>
        <row r="21">
          <cell r="D21">
            <v>5018.5728250692828</v>
          </cell>
        </row>
        <row r="22">
          <cell r="D22">
            <v>2463.3191760041323</v>
          </cell>
        </row>
        <row r="23">
          <cell r="D23">
            <v>3285.1870121833222</v>
          </cell>
        </row>
        <row r="24">
          <cell r="D24">
            <v>5640.8063075504151</v>
          </cell>
        </row>
        <row r="25">
          <cell r="D25">
            <v>839.41293832524946</v>
          </cell>
        </row>
        <row r="26">
          <cell r="D26">
            <v>3024.9945936501181</v>
          </cell>
        </row>
        <row r="27">
          <cell r="D27">
            <v>1782.4466483988763</v>
          </cell>
        </row>
        <row r="28">
          <cell r="D28">
            <v>962.00707722276991</v>
          </cell>
        </row>
        <row r="31">
          <cell r="D31">
            <v>5990.9296123564591</v>
          </cell>
        </row>
        <row r="32">
          <cell r="D32">
            <v>6159.7155156729414</v>
          </cell>
        </row>
        <row r="33">
          <cell r="D33">
            <v>5130.6279587513327</v>
          </cell>
        </row>
        <row r="34">
          <cell r="D34">
            <v>1317.8132848900584</v>
          </cell>
        </row>
        <row r="35">
          <cell r="D35">
            <v>4544.7449185497826</v>
          </cell>
        </row>
        <row r="36">
          <cell r="D36">
            <v>1576.608513533698</v>
          </cell>
        </row>
        <row r="37">
          <cell r="D37">
            <v>3606.6674430137391</v>
          </cell>
        </row>
        <row r="38">
          <cell r="D38">
            <v>5990.9411652069248</v>
          </cell>
        </row>
        <row r="39">
          <cell r="D39">
            <v>4643.434253692627</v>
          </cell>
        </row>
      </sheetData>
      <sheetData sheetId="8">
        <row r="2">
          <cell r="D2">
            <v>5183.3642359521473</v>
          </cell>
        </row>
        <row r="3">
          <cell r="D3">
            <v>12053.860934190716</v>
          </cell>
        </row>
        <row r="4">
          <cell r="D4">
            <v>11486.985005453549</v>
          </cell>
        </row>
        <row r="5">
          <cell r="D5">
            <v>10916.302583522329</v>
          </cell>
        </row>
        <row r="6">
          <cell r="D6">
            <v>11129.721360710779</v>
          </cell>
        </row>
        <row r="7">
          <cell r="D7">
            <v>7562.2310575754682</v>
          </cell>
        </row>
        <row r="8">
          <cell r="D8">
            <v>9434.7374801105543</v>
          </cell>
        </row>
        <row r="9">
          <cell r="D9">
            <v>3588.6633776558087</v>
          </cell>
        </row>
        <row r="10">
          <cell r="D10">
            <v>6209.2369554675624</v>
          </cell>
        </row>
        <row r="11">
          <cell r="D11">
            <v>8387.0670374136462</v>
          </cell>
        </row>
        <row r="12">
          <cell r="D12">
            <v>10731.439858875283</v>
          </cell>
        </row>
        <row r="13">
          <cell r="D13">
            <v>11949.309066302903</v>
          </cell>
        </row>
        <row r="14">
          <cell r="D14">
            <v>6688.2880329042373</v>
          </cell>
        </row>
        <row r="15">
          <cell r="D15">
            <v>17999.603280267555</v>
          </cell>
        </row>
        <row r="16">
          <cell r="D16">
            <v>7592.6992335071609</v>
          </cell>
        </row>
        <row r="17">
          <cell r="D17">
            <v>5836.2757201940749</v>
          </cell>
        </row>
        <row r="18">
          <cell r="D18">
            <v>8133.5978320179138</v>
          </cell>
        </row>
        <row r="19">
          <cell r="D19">
            <v>7798.1717658460911</v>
          </cell>
        </row>
        <row r="20">
          <cell r="D20">
            <v>13248.58576546033</v>
          </cell>
        </row>
        <row r="21">
          <cell r="D21">
            <v>7514.8447919345626</v>
          </cell>
        </row>
        <row r="22">
          <cell r="D22">
            <v>2276.1275350231977</v>
          </cell>
        </row>
        <row r="23">
          <cell r="D23">
            <v>5081.8670178774355</v>
          </cell>
        </row>
        <row r="24">
          <cell r="D24">
            <v>13728.107790237165</v>
          </cell>
        </row>
        <row r="25">
          <cell r="D25">
            <v>5888.1510705745595</v>
          </cell>
        </row>
        <row r="26">
          <cell r="D26">
            <v>10742.787778399697</v>
          </cell>
        </row>
        <row r="27">
          <cell r="D27">
            <v>7853.5921621241978</v>
          </cell>
        </row>
        <row r="28">
          <cell r="D28">
            <v>6993.6682975073045</v>
          </cell>
        </row>
        <row r="29">
          <cell r="D29">
            <v>8155.3301339236887</v>
          </cell>
        </row>
        <row r="31">
          <cell r="D31">
            <v>9362.4722782873541</v>
          </cell>
        </row>
        <row r="32">
          <cell r="D32">
            <v>8080.4835793653601</v>
          </cell>
        </row>
        <row r="33">
          <cell r="D33">
            <v>8076.3718639160861</v>
          </cell>
        </row>
        <row r="34">
          <cell r="D34">
            <v>2909.1917622161377</v>
          </cell>
        </row>
        <row r="35">
          <cell r="D35">
            <v>12297.540895130156</v>
          </cell>
        </row>
        <row r="36">
          <cell r="D36">
            <v>4970.1318448961529</v>
          </cell>
        </row>
        <row r="37">
          <cell r="D37">
            <v>10201.558158180676</v>
          </cell>
        </row>
        <row r="38">
          <cell r="D38">
            <v>7762.3464877610095</v>
          </cell>
        </row>
        <row r="39">
          <cell r="D39">
            <v>8502.1923450240283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B232-207F-49F6-80A3-66B49EE0043F}">
  <dimension ref="A1:O43"/>
  <sheetViews>
    <sheetView tabSelected="1" workbookViewId="0">
      <selection activeCell="M6" sqref="M6"/>
    </sheetView>
  </sheetViews>
  <sheetFormatPr defaultRowHeight="14.4" x14ac:dyDescent="0.3"/>
  <cols>
    <col min="2" max="2" width="9.6640625" customWidth="1"/>
    <col min="3" max="3" width="11.44140625" customWidth="1"/>
    <col min="7" max="8" width="9.5546875" customWidth="1"/>
  </cols>
  <sheetData>
    <row r="1" spans="1:15" x14ac:dyDescent="0.3">
      <c r="A1" s="8" t="s">
        <v>58</v>
      </c>
      <c r="C1" s="1"/>
      <c r="D1" s="1"/>
      <c r="E1" s="1"/>
      <c r="F1" s="1"/>
      <c r="G1" s="1"/>
      <c r="H1" s="2"/>
      <c r="I1" s="1"/>
      <c r="J1" s="1"/>
    </row>
    <row r="2" spans="1:15" ht="29.4" thickBot="1" x14ac:dyDescent="0.35">
      <c r="A2" s="8" t="s">
        <v>42</v>
      </c>
      <c r="B2" s="24" t="s">
        <v>43</v>
      </c>
      <c r="C2" s="24" t="s">
        <v>44</v>
      </c>
      <c r="D2" s="24" t="s">
        <v>45</v>
      </c>
      <c r="E2" s="24" t="s">
        <v>46</v>
      </c>
      <c r="F2" s="24" t="s">
        <v>47</v>
      </c>
      <c r="G2" s="24" t="s">
        <v>48</v>
      </c>
      <c r="H2" s="24" t="s">
        <v>49</v>
      </c>
      <c r="I2" s="24" t="s">
        <v>50</v>
      </c>
      <c r="J2" s="24" t="s">
        <v>51</v>
      </c>
    </row>
    <row r="3" spans="1:15" ht="15" thickBot="1" x14ac:dyDescent="0.35">
      <c r="A3" s="8" t="s">
        <v>52</v>
      </c>
      <c r="B3" s="14" t="s">
        <v>36</v>
      </c>
      <c r="C3" s="14" t="s">
        <v>33</v>
      </c>
      <c r="D3" s="14" t="s">
        <v>30</v>
      </c>
      <c r="E3" s="14" t="s">
        <v>27</v>
      </c>
      <c r="F3" s="14" t="s">
        <v>24</v>
      </c>
      <c r="G3" s="14" t="s">
        <v>16</v>
      </c>
      <c r="H3" s="14" t="s">
        <v>18</v>
      </c>
      <c r="I3" s="14" t="s">
        <v>21</v>
      </c>
      <c r="J3" s="14" t="s">
        <v>39</v>
      </c>
    </row>
    <row r="4" spans="1:15" ht="53.4" x14ac:dyDescent="0.3">
      <c r="A4" s="1"/>
      <c r="B4" s="5" t="s">
        <v>4</v>
      </c>
      <c r="C4" s="5" t="s">
        <v>53</v>
      </c>
      <c r="D4" s="5" t="s">
        <v>54</v>
      </c>
      <c r="E4" s="5" t="s">
        <v>3</v>
      </c>
      <c r="F4" s="5" t="s">
        <v>2</v>
      </c>
      <c r="G4" s="5" t="s">
        <v>0</v>
      </c>
      <c r="H4" s="5" t="s">
        <v>1</v>
      </c>
      <c r="I4" s="5" t="s">
        <v>55</v>
      </c>
      <c r="J4" s="5" t="s">
        <v>5</v>
      </c>
      <c r="M4" s="5" t="s">
        <v>60</v>
      </c>
      <c r="N4" s="5"/>
    </row>
    <row r="5" spans="1:15" x14ac:dyDescent="0.3">
      <c r="A5" s="1"/>
      <c r="B5" s="6" t="s">
        <v>57</v>
      </c>
      <c r="C5" s="6" t="s">
        <v>57</v>
      </c>
      <c r="D5" s="6" t="s">
        <v>57</v>
      </c>
      <c r="E5" s="6" t="s">
        <v>57</v>
      </c>
      <c r="F5" s="6" t="s">
        <v>57</v>
      </c>
      <c r="G5" s="6" t="s">
        <v>57</v>
      </c>
      <c r="H5" s="6" t="s">
        <v>57</v>
      </c>
      <c r="I5" s="6" t="s">
        <v>57</v>
      </c>
      <c r="J5" s="6" t="s">
        <v>57</v>
      </c>
      <c r="M5" s="6" t="s">
        <v>62</v>
      </c>
      <c r="N5" s="6"/>
      <c r="O5" s="6" t="s">
        <v>61</v>
      </c>
    </row>
    <row r="6" spans="1:15" x14ac:dyDescent="0.3">
      <c r="A6" s="3">
        <v>1980</v>
      </c>
      <c r="B6" s="3"/>
      <c r="C6" s="3">
        <v>336</v>
      </c>
      <c r="D6" s="3">
        <v>158</v>
      </c>
      <c r="E6" s="3">
        <v>285</v>
      </c>
      <c r="F6" s="3">
        <v>6370</v>
      </c>
      <c r="G6" s="3">
        <v>1780</v>
      </c>
      <c r="H6" s="3">
        <v>1217</v>
      </c>
      <c r="I6" s="3"/>
      <c r="J6" s="3"/>
      <c r="M6" s="25">
        <v>10.70407481195012</v>
      </c>
      <c r="N6" s="25"/>
      <c r="O6" s="25">
        <v>23.602484960350015</v>
      </c>
    </row>
    <row r="7" spans="1:15" x14ac:dyDescent="0.3">
      <c r="A7" s="3">
        <v>1981</v>
      </c>
      <c r="B7" s="3"/>
      <c r="C7" s="3">
        <v>255</v>
      </c>
      <c r="D7" s="3">
        <v>243</v>
      </c>
      <c r="E7" s="3">
        <v>404</v>
      </c>
      <c r="F7" s="3">
        <v>9073</v>
      </c>
      <c r="G7" s="3">
        <v>1814</v>
      </c>
      <c r="H7" s="3">
        <v>1212</v>
      </c>
      <c r="I7" s="4">
        <v>208.7</v>
      </c>
      <c r="J7" s="4"/>
      <c r="M7" s="25">
        <v>14.521895553135261</v>
      </c>
      <c r="N7" s="25"/>
      <c r="O7" s="25">
        <v>32.020779694663254</v>
      </c>
    </row>
    <row r="8" spans="1:15" x14ac:dyDescent="0.3">
      <c r="A8" s="3">
        <v>1982</v>
      </c>
      <c r="B8" s="3"/>
      <c r="C8" s="3">
        <v>712</v>
      </c>
      <c r="D8" s="3">
        <v>373</v>
      </c>
      <c r="E8" s="3">
        <v>1186</v>
      </c>
      <c r="F8" s="3">
        <v>9178</v>
      </c>
      <c r="G8" s="3">
        <v>2411</v>
      </c>
      <c r="H8" s="3">
        <v>1705</v>
      </c>
      <c r="I8" s="4">
        <v>298</v>
      </c>
      <c r="J8">
        <v>497.8</v>
      </c>
      <c r="M8" s="25">
        <v>17.214838434478168</v>
      </c>
      <c r="N8" s="25"/>
      <c r="O8" s="25">
        <v>37.95871874802436</v>
      </c>
    </row>
    <row r="9" spans="1:15" x14ac:dyDescent="0.3">
      <c r="A9" s="3">
        <v>1983</v>
      </c>
      <c r="B9" s="3"/>
      <c r="C9" s="3">
        <v>1223</v>
      </c>
      <c r="D9" s="3">
        <v>736</v>
      </c>
      <c r="E9" s="3">
        <v>1576</v>
      </c>
      <c r="F9" s="3">
        <v>9414</v>
      </c>
      <c r="G9" s="3">
        <v>2408</v>
      </c>
      <c r="H9" s="3">
        <v>1553</v>
      </c>
      <c r="I9" s="4">
        <v>406.1</v>
      </c>
      <c r="J9">
        <v>429.7</v>
      </c>
      <c r="M9" s="25">
        <v>19.689707022204182</v>
      </c>
      <c r="N9" s="25"/>
      <c r="O9" s="25">
        <v>43.415803983960224</v>
      </c>
    </row>
    <row r="10" spans="1:15" x14ac:dyDescent="0.3">
      <c r="A10" s="3">
        <v>1984</v>
      </c>
      <c r="B10" s="3"/>
      <c r="C10" s="3">
        <v>1075</v>
      </c>
      <c r="D10" s="3">
        <v>477</v>
      </c>
      <c r="E10" s="3">
        <v>1842</v>
      </c>
      <c r="F10" s="3">
        <v>7291</v>
      </c>
      <c r="G10" s="3">
        <v>1723</v>
      </c>
      <c r="H10" s="3">
        <v>1268</v>
      </c>
      <c r="I10" s="4">
        <v>172.6</v>
      </c>
      <c r="J10">
        <v>515.20000000000005</v>
      </c>
      <c r="M10" s="25">
        <v>15.959621350491124</v>
      </c>
      <c r="N10" s="25"/>
      <c r="O10" s="25">
        <v>35.190965077832928</v>
      </c>
    </row>
    <row r="11" spans="1:15" x14ac:dyDescent="0.3">
      <c r="A11" s="3">
        <v>1985</v>
      </c>
      <c r="B11">
        <v>750</v>
      </c>
      <c r="C11" s="3">
        <v>1253</v>
      </c>
      <c r="D11" s="3">
        <v>700</v>
      </c>
      <c r="E11" s="3">
        <v>1432</v>
      </c>
      <c r="F11" s="3">
        <v>6693</v>
      </c>
      <c r="G11" s="3">
        <v>1971</v>
      </c>
      <c r="H11" s="3">
        <v>1375</v>
      </c>
      <c r="I11" s="4">
        <v>317.8</v>
      </c>
      <c r="J11">
        <v>433.9</v>
      </c>
      <c r="M11" s="25">
        <v>15.980358359310944</v>
      </c>
      <c r="N11" s="25"/>
      <c r="O11" s="25">
        <v>35.236690182280633</v>
      </c>
    </row>
    <row r="12" spans="1:15" x14ac:dyDescent="0.3">
      <c r="A12" s="3">
        <v>1986</v>
      </c>
      <c r="B12">
        <v>432</v>
      </c>
      <c r="C12" s="3">
        <v>1031</v>
      </c>
      <c r="D12" s="3">
        <v>481</v>
      </c>
      <c r="E12" s="3">
        <v>1043</v>
      </c>
      <c r="F12" s="3">
        <v>7582</v>
      </c>
      <c r="G12" s="3">
        <v>2804</v>
      </c>
      <c r="H12" s="3">
        <v>1832</v>
      </c>
      <c r="I12" s="4">
        <v>296.3</v>
      </c>
      <c r="J12">
        <v>521.9</v>
      </c>
      <c r="M12" s="25">
        <v>16.042959196541094</v>
      </c>
      <c r="N12" s="25"/>
      <c r="O12" s="25">
        <v>35.374725028373113</v>
      </c>
    </row>
    <row r="13" spans="1:15" x14ac:dyDescent="0.3">
      <c r="A13" s="3">
        <v>1987</v>
      </c>
      <c r="B13">
        <v>143</v>
      </c>
      <c r="C13" s="3">
        <v>250</v>
      </c>
      <c r="D13" s="3">
        <v>202</v>
      </c>
      <c r="E13" s="3">
        <v>422</v>
      </c>
      <c r="F13" s="3">
        <v>6243</v>
      </c>
      <c r="G13" s="3">
        <v>2208</v>
      </c>
      <c r="H13" s="3">
        <v>1399</v>
      </c>
      <c r="I13" s="4">
        <v>257</v>
      </c>
      <c r="J13">
        <v>186.1</v>
      </c>
      <c r="M13" s="25">
        <v>10.847883298793132</v>
      </c>
      <c r="N13" s="25"/>
      <c r="O13" s="25">
        <v>23.919582673838857</v>
      </c>
    </row>
    <row r="14" spans="1:15" x14ac:dyDescent="0.3">
      <c r="A14" s="3">
        <v>1988</v>
      </c>
      <c r="B14">
        <v>383</v>
      </c>
      <c r="C14" s="3">
        <v>743</v>
      </c>
      <c r="D14" s="3">
        <v>294</v>
      </c>
      <c r="E14" s="3">
        <v>979</v>
      </c>
      <c r="F14" s="3">
        <v>4301</v>
      </c>
      <c r="G14" s="3">
        <v>1572</v>
      </c>
      <c r="H14" s="3">
        <v>887</v>
      </c>
      <c r="I14" s="4">
        <v>251</v>
      </c>
      <c r="J14">
        <v>252.3</v>
      </c>
      <c r="M14" s="25">
        <v>10.3638682806794</v>
      </c>
      <c r="N14" s="25"/>
      <c r="O14" s="25">
        <v>22.852329558898077</v>
      </c>
    </row>
    <row r="15" spans="1:15" x14ac:dyDescent="0.3">
      <c r="A15" s="3">
        <v>1989</v>
      </c>
      <c r="B15">
        <v>452</v>
      </c>
      <c r="C15" s="3">
        <v>810</v>
      </c>
      <c r="D15" s="3">
        <v>451</v>
      </c>
      <c r="E15" s="3">
        <v>684</v>
      </c>
      <c r="F15" s="3">
        <v>3442</v>
      </c>
      <c r="G15" s="3">
        <v>960</v>
      </c>
      <c r="H15" s="3">
        <v>592</v>
      </c>
      <c r="I15" s="4">
        <v>27.6</v>
      </c>
      <c r="J15">
        <v>244.3</v>
      </c>
      <c r="M15" s="25">
        <v>8.527706164646931</v>
      </c>
      <c r="N15" s="25"/>
      <c r="O15" s="25">
        <v>18.803592093046483</v>
      </c>
    </row>
    <row r="16" spans="1:15" x14ac:dyDescent="0.3">
      <c r="A16" s="3">
        <v>1990</v>
      </c>
      <c r="B16">
        <v>491</v>
      </c>
      <c r="C16" s="3">
        <v>789</v>
      </c>
      <c r="D16" s="3">
        <v>327</v>
      </c>
      <c r="E16" s="3">
        <v>879</v>
      </c>
      <c r="F16" s="3">
        <v>6788</v>
      </c>
      <c r="G16" s="3">
        <v>1667</v>
      </c>
      <c r="H16" s="3">
        <v>841</v>
      </c>
      <c r="I16" s="4">
        <v>494.8</v>
      </c>
      <c r="J16">
        <v>564.1</v>
      </c>
      <c r="M16" s="25">
        <v>14.487445307092958</v>
      </c>
      <c r="N16" s="25"/>
      <c r="O16" s="25">
        <v>31.944816902139973</v>
      </c>
    </row>
    <row r="17" spans="1:15" x14ac:dyDescent="0.3">
      <c r="A17" s="3">
        <v>1991</v>
      </c>
      <c r="B17">
        <v>556</v>
      </c>
      <c r="C17" s="3">
        <v>1012</v>
      </c>
      <c r="D17" s="3">
        <v>494</v>
      </c>
      <c r="E17" s="3">
        <v>1184</v>
      </c>
      <c r="F17" s="3">
        <v>8277</v>
      </c>
      <c r="G17" s="3">
        <v>1696</v>
      </c>
      <c r="H17" s="3">
        <v>974</v>
      </c>
      <c r="I17" s="4">
        <v>281.39999999999998</v>
      </c>
      <c r="J17">
        <v>508.6</v>
      </c>
      <c r="M17" s="25">
        <v>16.864287402757984</v>
      </c>
      <c r="N17" s="25"/>
      <c r="O17" s="25">
        <v>37.185753723081355</v>
      </c>
    </row>
    <row r="18" spans="1:15" x14ac:dyDescent="0.3">
      <c r="A18" s="3">
        <v>1992</v>
      </c>
      <c r="B18">
        <v>279</v>
      </c>
      <c r="C18" s="3">
        <v>436</v>
      </c>
      <c r="D18" s="3">
        <v>231</v>
      </c>
      <c r="E18" s="3">
        <v>327</v>
      </c>
      <c r="F18" s="3">
        <v>5551</v>
      </c>
      <c r="G18" s="3">
        <v>1623</v>
      </c>
      <c r="H18" s="3">
        <v>1134</v>
      </c>
      <c r="I18" s="4">
        <v>136.9</v>
      </c>
      <c r="J18">
        <v>193.1</v>
      </c>
      <c r="M18" s="25">
        <v>9.7492800638621766</v>
      </c>
      <c r="N18" s="25"/>
      <c r="O18" s="25">
        <v>21.497162540816099</v>
      </c>
    </row>
    <row r="19" spans="1:15" x14ac:dyDescent="0.3">
      <c r="A19" s="3">
        <v>1993</v>
      </c>
      <c r="B19">
        <v>1035</v>
      </c>
      <c r="C19" s="3">
        <v>1364</v>
      </c>
      <c r="D19" s="3">
        <v>500</v>
      </c>
      <c r="E19" s="3">
        <v>1656</v>
      </c>
      <c r="F19" s="3">
        <v>11655</v>
      </c>
      <c r="G19" s="3">
        <v>4782</v>
      </c>
      <c r="H19" s="3">
        <v>2759</v>
      </c>
      <c r="I19" s="4">
        <v>691.2</v>
      </c>
      <c r="J19">
        <v>955.3</v>
      </c>
      <c r="M19" s="25">
        <v>25.908750151782137</v>
      </c>
      <c r="N19" s="25"/>
      <c r="O19" s="25">
        <v>57.128794084679612</v>
      </c>
    </row>
    <row r="20" spans="1:15" x14ac:dyDescent="0.3">
      <c r="A20" s="3">
        <v>1994</v>
      </c>
      <c r="B20">
        <v>793</v>
      </c>
      <c r="C20" s="3">
        <v>1512</v>
      </c>
      <c r="D20" s="3">
        <v>757</v>
      </c>
      <c r="E20" s="3">
        <v>2062</v>
      </c>
      <c r="F20" s="3">
        <v>9241</v>
      </c>
      <c r="G20" s="3">
        <v>1830</v>
      </c>
      <c r="H20" s="3">
        <v>1161</v>
      </c>
      <c r="I20" s="4">
        <v>145.9</v>
      </c>
      <c r="J20">
        <v>728.4</v>
      </c>
      <c r="M20" s="25">
        <v>20.755407284791698</v>
      </c>
      <c r="N20" s="25"/>
      <c r="O20" s="25">
        <v>45.765673062965696</v>
      </c>
    </row>
    <row r="21" spans="1:15" x14ac:dyDescent="0.3">
      <c r="A21" s="3">
        <v>1995</v>
      </c>
      <c r="B21">
        <v>366</v>
      </c>
      <c r="C21" s="3">
        <v>933</v>
      </c>
      <c r="D21" s="3">
        <v>469</v>
      </c>
      <c r="E21" s="3">
        <v>1421</v>
      </c>
      <c r="F21" s="3">
        <v>8098</v>
      </c>
      <c r="G21" s="3">
        <v>1694</v>
      </c>
      <c r="H21" s="3">
        <v>799</v>
      </c>
      <c r="I21" s="4">
        <v>277.89999999999998</v>
      </c>
      <c r="J21">
        <v>373.1</v>
      </c>
      <c r="M21" s="25">
        <v>16.627410413758632</v>
      </c>
      <c r="N21" s="25"/>
      <c r="O21" s="25">
        <v>36.663439962337783</v>
      </c>
    </row>
    <row r="22" spans="1:15" x14ac:dyDescent="0.3">
      <c r="A22" s="3">
        <v>1996</v>
      </c>
      <c r="B22">
        <v>838</v>
      </c>
      <c r="C22" s="3">
        <v>1005</v>
      </c>
      <c r="D22" s="3">
        <v>478</v>
      </c>
      <c r="E22" s="3">
        <v>1229</v>
      </c>
      <c r="F22" s="3">
        <v>6436</v>
      </c>
      <c r="G22" s="3">
        <v>2815</v>
      </c>
      <c r="H22" s="3">
        <v>1480</v>
      </c>
      <c r="I22" s="4">
        <v>251</v>
      </c>
      <c r="J22">
        <v>305.89999999999998</v>
      </c>
      <c r="M22" s="25">
        <v>15.622039648057639</v>
      </c>
      <c r="N22" s="25"/>
      <c r="O22" s="25">
        <v>34.446597423967091</v>
      </c>
    </row>
    <row r="23" spans="1:15" x14ac:dyDescent="0.3">
      <c r="A23" s="3">
        <v>1997</v>
      </c>
      <c r="B23">
        <v>454</v>
      </c>
      <c r="C23">
        <v>1029</v>
      </c>
      <c r="D23" s="3">
        <v>463</v>
      </c>
      <c r="E23" s="3">
        <v>756</v>
      </c>
      <c r="F23" s="3">
        <v>6872</v>
      </c>
      <c r="G23" s="3">
        <v>1832</v>
      </c>
      <c r="H23" s="3">
        <v>1164</v>
      </c>
      <c r="I23" s="4">
        <v>131.5</v>
      </c>
      <c r="J23">
        <v>300.7</v>
      </c>
      <c r="M23" s="25">
        <v>13.802005876422511</v>
      </c>
      <c r="N23" s="25"/>
      <c r="O23" s="25">
        <v>30.433422957511638</v>
      </c>
    </row>
    <row r="24" spans="1:15" x14ac:dyDescent="0.3">
      <c r="A24" s="3">
        <v>1998</v>
      </c>
      <c r="B24">
        <v>704</v>
      </c>
      <c r="C24">
        <v>1052</v>
      </c>
      <c r="D24" s="3">
        <v>403</v>
      </c>
      <c r="E24" s="3">
        <v>1376</v>
      </c>
      <c r="F24" s="3">
        <v>9364</v>
      </c>
      <c r="G24" s="3">
        <v>2006</v>
      </c>
      <c r="H24" s="3">
        <v>1129</v>
      </c>
      <c r="I24" s="4">
        <v>194.9</v>
      </c>
      <c r="J24">
        <v>647</v>
      </c>
      <c r="M24" s="25">
        <v>18.886439334712893</v>
      </c>
      <c r="N24" s="25"/>
      <c r="O24" s="25">
        <v>41.644598733041931</v>
      </c>
    </row>
    <row r="25" spans="1:15" x14ac:dyDescent="0.3">
      <c r="A25" s="3">
        <v>1999</v>
      </c>
      <c r="B25">
        <v>570</v>
      </c>
      <c r="C25">
        <v>1363</v>
      </c>
      <c r="D25" s="3">
        <v>411</v>
      </c>
      <c r="E25" s="3">
        <v>1156</v>
      </c>
      <c r="F25" s="3">
        <v>8311</v>
      </c>
      <c r="G25" s="3">
        <v>2477</v>
      </c>
      <c r="H25" s="3">
        <v>1263</v>
      </c>
      <c r="I25" s="4">
        <v>311.10000000000002</v>
      </c>
      <c r="J25">
        <v>253.9</v>
      </c>
      <c r="M25" s="25">
        <v>17.680183833685255</v>
      </c>
      <c r="N25" s="25"/>
      <c r="O25" s="25">
        <v>38.984805353275988</v>
      </c>
    </row>
    <row r="26" spans="1:15" x14ac:dyDescent="0.3">
      <c r="A26" s="3">
        <v>2000</v>
      </c>
      <c r="B26">
        <v>221</v>
      </c>
      <c r="C26">
        <v>692</v>
      </c>
      <c r="D26" s="3">
        <v>278</v>
      </c>
      <c r="E26" s="3">
        <v>765</v>
      </c>
      <c r="F26" s="3">
        <v>5242</v>
      </c>
      <c r="G26" s="3">
        <v>2335</v>
      </c>
      <c r="H26" s="3">
        <v>1139</v>
      </c>
      <c r="I26" s="4">
        <v>112.8</v>
      </c>
      <c r="J26">
        <v>82.6</v>
      </c>
      <c r="M26" s="25">
        <v>11.185158614809971</v>
      </c>
      <c r="N26" s="25"/>
      <c r="O26" s="25">
        <v>24.663274745655986</v>
      </c>
    </row>
    <row r="27" spans="1:15" x14ac:dyDescent="0.3">
      <c r="A27" s="3">
        <v>2001</v>
      </c>
      <c r="B27">
        <v>376</v>
      </c>
      <c r="C27">
        <v>650</v>
      </c>
      <c r="D27" s="3">
        <v>184</v>
      </c>
      <c r="E27" s="3">
        <v>814</v>
      </c>
      <c r="F27" s="3">
        <v>8123</v>
      </c>
      <c r="G27" s="3">
        <v>1759</v>
      </c>
      <c r="H27" s="3">
        <v>1046</v>
      </c>
      <c r="I27" s="4">
        <v>122.6</v>
      </c>
      <c r="J27">
        <v>169.4</v>
      </c>
      <c r="M27" s="25">
        <v>14.232178551087316</v>
      </c>
      <c r="N27" s="25"/>
      <c r="O27" s="25">
        <v>31.381953705147531</v>
      </c>
    </row>
    <row r="28" spans="1:15" x14ac:dyDescent="0.3">
      <c r="A28" s="3">
        <v>2002</v>
      </c>
      <c r="B28">
        <v>984</v>
      </c>
      <c r="C28">
        <v>1751</v>
      </c>
      <c r="D28" s="3">
        <v>765</v>
      </c>
      <c r="E28" s="3">
        <v>2087</v>
      </c>
      <c r="F28" s="3">
        <v>10076</v>
      </c>
      <c r="G28" s="3">
        <v>1745</v>
      </c>
      <c r="H28" s="3">
        <v>895</v>
      </c>
      <c r="I28" s="4">
        <v>181</v>
      </c>
      <c r="J28">
        <v>548.6</v>
      </c>
      <c r="M28" s="25">
        <v>22.508935377569195</v>
      </c>
      <c r="N28" s="25"/>
      <c r="O28" s="25">
        <v>49.632202507540079</v>
      </c>
    </row>
    <row r="29" spans="1:15" x14ac:dyDescent="0.3">
      <c r="A29" s="3">
        <v>2003</v>
      </c>
      <c r="B29">
        <v>117</v>
      </c>
      <c r="C29">
        <v>752</v>
      </c>
      <c r="D29" s="3">
        <v>376</v>
      </c>
      <c r="E29" s="3">
        <v>530</v>
      </c>
      <c r="F29" s="3">
        <v>5215</v>
      </c>
      <c r="G29" s="3">
        <v>633</v>
      </c>
      <c r="H29" s="3">
        <v>438</v>
      </c>
      <c r="I29" s="4">
        <v>36</v>
      </c>
      <c r="J29">
        <v>296.8</v>
      </c>
      <c r="M29" s="25">
        <v>9.6309673792856234</v>
      </c>
      <c r="N29" s="25"/>
      <c r="O29" s="25">
        <v>21.236283071324799</v>
      </c>
    </row>
    <row r="30" spans="1:15" x14ac:dyDescent="0.3">
      <c r="A30" s="3">
        <v>2004</v>
      </c>
      <c r="B30">
        <v>437</v>
      </c>
      <c r="C30">
        <v>868</v>
      </c>
      <c r="D30" s="3">
        <v>247</v>
      </c>
      <c r="E30" s="3">
        <v>1064</v>
      </c>
      <c r="F30" s="3">
        <v>7737</v>
      </c>
      <c r="G30" s="3">
        <v>1642</v>
      </c>
      <c r="H30">
        <v>1089</v>
      </c>
      <c r="I30" s="4">
        <v>69.5</v>
      </c>
      <c r="J30">
        <v>548.6</v>
      </c>
      <c r="M30" s="25">
        <v>14.808779917685595</v>
      </c>
      <c r="N30" s="25"/>
      <c r="O30" s="25">
        <v>32.653359718496738</v>
      </c>
    </row>
    <row r="31" spans="1:15" x14ac:dyDescent="0.3">
      <c r="A31" s="3">
        <v>2005</v>
      </c>
      <c r="B31">
        <v>558</v>
      </c>
      <c r="C31">
        <v>1257</v>
      </c>
      <c r="D31" s="3">
        <v>412</v>
      </c>
      <c r="E31" s="3">
        <v>1301</v>
      </c>
      <c r="F31" s="3">
        <v>7727</v>
      </c>
      <c r="G31" s="3">
        <v>878</v>
      </c>
      <c r="H31">
        <v>591</v>
      </c>
      <c r="I31" s="4">
        <v>35.1</v>
      </c>
      <c r="J31">
        <v>591.70000000000005</v>
      </c>
      <c r="M31" s="25">
        <v>15.731209953614357</v>
      </c>
      <c r="N31" s="25"/>
      <c r="O31" s="25">
        <v>34.687317947719656</v>
      </c>
    </row>
    <row r="32" spans="1:15" x14ac:dyDescent="0.3">
      <c r="A32" s="3">
        <v>2006</v>
      </c>
      <c r="B32">
        <v>268</v>
      </c>
      <c r="C32">
        <v>760</v>
      </c>
      <c r="D32">
        <v>418</v>
      </c>
      <c r="E32" s="3">
        <v>520</v>
      </c>
      <c r="F32" s="3">
        <v>5329</v>
      </c>
      <c r="G32" s="3">
        <v>844</v>
      </c>
      <c r="H32">
        <v>570</v>
      </c>
      <c r="I32" s="4">
        <v>15.6</v>
      </c>
      <c r="J32">
        <v>238.5</v>
      </c>
      <c r="M32" s="25">
        <v>10.050593251729518</v>
      </c>
      <c r="N32" s="25"/>
      <c r="O32" s="25">
        <v>22.161558120063589</v>
      </c>
    </row>
    <row r="33" spans="1:15" x14ac:dyDescent="0.3">
      <c r="A33" s="3">
        <v>2007</v>
      </c>
      <c r="B33">
        <v>393</v>
      </c>
      <c r="C33">
        <v>1044</v>
      </c>
      <c r="D33">
        <v>449</v>
      </c>
      <c r="E33" s="3">
        <v>710</v>
      </c>
      <c r="F33" s="3">
        <v>9672</v>
      </c>
      <c r="G33" s="3">
        <v>1854</v>
      </c>
      <c r="H33">
        <v>1090</v>
      </c>
      <c r="I33">
        <v>125.7</v>
      </c>
      <c r="J33">
        <v>404.1</v>
      </c>
      <c r="M33" s="25">
        <v>17.330921715438077</v>
      </c>
      <c r="N33" s="25"/>
      <c r="O33" s="25">
        <v>38.214682382540964</v>
      </c>
    </row>
    <row r="34" spans="1:15" x14ac:dyDescent="0.3">
      <c r="A34" s="3">
        <v>2008</v>
      </c>
      <c r="B34">
        <v>982</v>
      </c>
      <c r="C34">
        <v>1733</v>
      </c>
      <c r="D34">
        <v>641</v>
      </c>
      <c r="E34">
        <v>2101</v>
      </c>
      <c r="F34" s="3">
        <v>11080</v>
      </c>
      <c r="G34">
        <v>3034</v>
      </c>
      <c r="H34">
        <v>1895</v>
      </c>
      <c r="I34">
        <v>234.7</v>
      </c>
      <c r="J34">
        <v>848.2</v>
      </c>
      <c r="M34" s="25">
        <v>24.436294051282129</v>
      </c>
      <c r="N34" s="25"/>
      <c r="O34" s="25">
        <v>53.882028383077099</v>
      </c>
    </row>
    <row r="35" spans="1:15" x14ac:dyDescent="0.3">
      <c r="A35" s="3">
        <v>2009</v>
      </c>
      <c r="B35">
        <v>762</v>
      </c>
      <c r="C35">
        <v>1151</v>
      </c>
      <c r="D35">
        <v>486</v>
      </c>
      <c r="E35">
        <v>1687</v>
      </c>
      <c r="F35">
        <v>12142</v>
      </c>
      <c r="G35">
        <v>2600</v>
      </c>
      <c r="H35">
        <v>1178</v>
      </c>
      <c r="I35">
        <v>268.5</v>
      </c>
      <c r="J35">
        <v>557</v>
      </c>
      <c r="M35" s="25">
        <v>23.832132134592971</v>
      </c>
      <c r="N35" s="25"/>
      <c r="O35" s="25">
        <v>52.549851356777502</v>
      </c>
    </row>
    <row r="36" spans="1:15" x14ac:dyDescent="0.3">
      <c r="A36" s="3">
        <v>2010</v>
      </c>
      <c r="B36">
        <v>647</v>
      </c>
      <c r="C36">
        <v>1183</v>
      </c>
      <c r="D36">
        <v>554</v>
      </c>
      <c r="E36">
        <v>2046</v>
      </c>
      <c r="F36">
        <v>12729</v>
      </c>
      <c r="G36">
        <v>2693</v>
      </c>
      <c r="H36">
        <v>1348</v>
      </c>
      <c r="I36">
        <v>284.7</v>
      </c>
      <c r="J36">
        <v>524.20000000000005</v>
      </c>
      <c r="M36" s="25">
        <v>24.910593157796054</v>
      </c>
      <c r="N36" s="25"/>
      <c r="O36" s="25">
        <v>54.927857912940304</v>
      </c>
    </row>
    <row r="37" spans="1:15" x14ac:dyDescent="0.3">
      <c r="A37" s="3">
        <v>2011</v>
      </c>
      <c r="B37">
        <v>731</v>
      </c>
      <c r="C37">
        <v>1485</v>
      </c>
      <c r="D37">
        <v>723</v>
      </c>
      <c r="E37">
        <v>1849</v>
      </c>
      <c r="F37">
        <v>9317</v>
      </c>
      <c r="G37">
        <v>1628</v>
      </c>
      <c r="H37">
        <v>880</v>
      </c>
      <c r="I37">
        <v>172.3</v>
      </c>
      <c r="J37">
        <v>402.5</v>
      </c>
      <c r="M37" s="25">
        <v>20.084349205082162</v>
      </c>
      <c r="N37" s="25"/>
      <c r="O37" s="25">
        <v>44.285989997206173</v>
      </c>
    </row>
    <row r="38" spans="1:15" x14ac:dyDescent="0.3">
      <c r="A38" s="3">
        <v>2012</v>
      </c>
      <c r="B38">
        <v>268</v>
      </c>
      <c r="C38">
        <v>816</v>
      </c>
      <c r="D38">
        <v>398</v>
      </c>
      <c r="E38">
        <v>691</v>
      </c>
      <c r="F38">
        <v>4544</v>
      </c>
      <c r="G38">
        <v>826</v>
      </c>
      <c r="H38">
        <v>411</v>
      </c>
      <c r="I38">
        <v>42.3</v>
      </c>
      <c r="J38">
        <v>104.3</v>
      </c>
      <c r="M38" s="25">
        <v>9.4526458001139488</v>
      </c>
      <c r="N38" s="25"/>
      <c r="O38" s="25">
        <v>20.843083989251259</v>
      </c>
    </row>
    <row r="39" spans="1:15" x14ac:dyDescent="0.3">
      <c r="A39" s="3">
        <v>2013</v>
      </c>
      <c r="B39">
        <v>690</v>
      </c>
      <c r="C39">
        <v>1442</v>
      </c>
      <c r="D39">
        <v>483</v>
      </c>
      <c r="E39">
        <v>2527</v>
      </c>
      <c r="F39">
        <v>8132</v>
      </c>
      <c r="G39">
        <v>2081</v>
      </c>
      <c r="H39">
        <v>1105</v>
      </c>
      <c r="I39">
        <v>169.7</v>
      </c>
      <c r="J39">
        <v>432.6</v>
      </c>
      <c r="M39" s="25">
        <v>19.510562136171178</v>
      </c>
      <c r="N39" s="25"/>
      <c r="O39" s="25">
        <v>43.020789510257451</v>
      </c>
    </row>
    <row r="40" spans="1:15" x14ac:dyDescent="0.3">
      <c r="A40" s="3">
        <v>2014</v>
      </c>
      <c r="B40">
        <v>380</v>
      </c>
      <c r="C40">
        <v>1040</v>
      </c>
      <c r="D40">
        <v>471</v>
      </c>
      <c r="E40">
        <v>864</v>
      </c>
      <c r="F40">
        <v>8879</v>
      </c>
      <c r="G40">
        <v>1397</v>
      </c>
      <c r="H40">
        <v>844</v>
      </c>
      <c r="I40">
        <v>143.9</v>
      </c>
      <c r="J40">
        <v>275.39999999999998</v>
      </c>
      <c r="M40" s="25">
        <v>16.144512335281625</v>
      </c>
      <c r="N40" s="25"/>
      <c r="O40" s="25">
        <v>35.598649699295983</v>
      </c>
    </row>
    <row r="41" spans="1:15" x14ac:dyDescent="0.3">
      <c r="A41" s="3">
        <v>2015</v>
      </c>
      <c r="B41">
        <v>471</v>
      </c>
      <c r="C41">
        <v>1565</v>
      </c>
      <c r="D41">
        <v>597</v>
      </c>
      <c r="E41">
        <v>2138</v>
      </c>
      <c r="F41">
        <v>9715</v>
      </c>
      <c r="G41">
        <v>1135</v>
      </c>
      <c r="H41">
        <v>576</v>
      </c>
      <c r="I41">
        <v>137.80000000000001</v>
      </c>
      <c r="J41">
        <v>458.6</v>
      </c>
      <c r="M41" s="25">
        <v>20.299170868174933</v>
      </c>
      <c r="N41" s="25"/>
      <c r="O41" s="25">
        <v>44.759671764325731</v>
      </c>
    </row>
    <row r="42" spans="1:15" x14ac:dyDescent="0.3">
      <c r="A42" s="3">
        <v>2016</v>
      </c>
      <c r="B42">
        <v>635</v>
      </c>
      <c r="C42">
        <v>1550</v>
      </c>
      <c r="D42">
        <v>805</v>
      </c>
      <c r="E42">
        <v>2194</v>
      </c>
      <c r="F42">
        <v>10355</v>
      </c>
      <c r="G42">
        <v>1925</v>
      </c>
      <c r="H42">
        <v>990</v>
      </c>
      <c r="I42">
        <v>257.60000000000002</v>
      </c>
      <c r="J42">
        <v>745.5</v>
      </c>
      <c r="M42" s="25">
        <v>22.764398953659814</v>
      </c>
      <c r="N42" s="25"/>
      <c r="O42" s="25">
        <v>50.195499692819894</v>
      </c>
    </row>
    <row r="43" spans="1:15" x14ac:dyDescent="0.3">
      <c r="A43" s="3">
        <v>2017</v>
      </c>
      <c r="B43">
        <v>613</v>
      </c>
      <c r="C43">
        <v>952</v>
      </c>
      <c r="D43">
        <v>425</v>
      </c>
      <c r="E43">
        <v>1473</v>
      </c>
      <c r="F43">
        <v>9223</v>
      </c>
      <c r="G43">
        <v>2916</v>
      </c>
      <c r="H43">
        <v>1609</v>
      </c>
      <c r="I43">
        <v>194</v>
      </c>
      <c r="J43">
        <v>382.3</v>
      </c>
      <c r="M43" s="25">
        <v>18.875160625732857</v>
      </c>
      <c r="N43" s="25"/>
      <c r="O43" s="25">
        <v>41.619729179740951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E7FB-7949-4E9B-9AE8-DB9C2F79A452}">
  <dimension ref="A1:M43"/>
  <sheetViews>
    <sheetView topLeftCell="A31" workbookViewId="0">
      <selection activeCell="M5" sqref="M5"/>
    </sheetView>
  </sheetViews>
  <sheetFormatPr defaultRowHeight="14.4" x14ac:dyDescent="0.3"/>
  <cols>
    <col min="1" max="1" width="9" bestFit="1" customWidth="1"/>
    <col min="2" max="5" width="11.88671875" bestFit="1" customWidth="1"/>
    <col min="6" max="7" width="13" bestFit="1" customWidth="1"/>
    <col min="8" max="10" width="11.88671875" bestFit="1" customWidth="1"/>
  </cols>
  <sheetData>
    <row r="1" spans="1:13" ht="15.6" x14ac:dyDescent="0.3">
      <c r="A1" s="18"/>
      <c r="B1" s="23" t="s">
        <v>40</v>
      </c>
      <c r="C1" s="18"/>
      <c r="D1" s="18"/>
      <c r="E1" s="18"/>
      <c r="F1" s="18"/>
      <c r="G1" s="18"/>
      <c r="H1" s="2"/>
      <c r="I1" s="18"/>
    </row>
    <row r="2" spans="1:13" ht="15" thickBot="1" x14ac:dyDescent="0.35">
      <c r="A2" s="8" t="s">
        <v>42</v>
      </c>
      <c r="B2" s="24" t="s">
        <v>43</v>
      </c>
      <c r="C2" s="24" t="s">
        <v>44</v>
      </c>
      <c r="D2" s="24" t="s">
        <v>45</v>
      </c>
      <c r="E2" s="24" t="s">
        <v>46</v>
      </c>
      <c r="F2" s="24" t="s">
        <v>47</v>
      </c>
      <c r="G2" s="24" t="s">
        <v>48</v>
      </c>
      <c r="H2" s="24" t="s">
        <v>49</v>
      </c>
      <c r="I2" s="24" t="s">
        <v>50</v>
      </c>
      <c r="J2" s="24" t="s">
        <v>51</v>
      </c>
    </row>
    <row r="3" spans="1:13" ht="15" thickBot="1" x14ac:dyDescent="0.35">
      <c r="A3" s="8" t="s">
        <v>52</v>
      </c>
      <c r="B3" s="14" t="s">
        <v>36</v>
      </c>
      <c r="C3" s="14" t="s">
        <v>33</v>
      </c>
      <c r="D3" s="14" t="s">
        <v>30</v>
      </c>
      <c r="E3" s="14" t="s">
        <v>27</v>
      </c>
      <c r="F3" s="14" t="s">
        <v>24</v>
      </c>
      <c r="G3" s="14" t="s">
        <v>16</v>
      </c>
      <c r="H3" s="14" t="s">
        <v>18</v>
      </c>
      <c r="I3" s="14" t="s">
        <v>21</v>
      </c>
      <c r="J3" s="14" t="s">
        <v>39</v>
      </c>
    </row>
    <row r="4" spans="1:13" ht="40.200000000000003" x14ac:dyDescent="0.3">
      <c r="A4" s="18"/>
      <c r="B4" s="5" t="s">
        <v>4</v>
      </c>
      <c r="C4" s="5" t="s">
        <v>53</v>
      </c>
      <c r="D4" s="5" t="s">
        <v>54</v>
      </c>
      <c r="E4" s="5" t="s">
        <v>3</v>
      </c>
      <c r="F4" s="5" t="s">
        <v>2</v>
      </c>
      <c r="G4" s="5" t="s">
        <v>0</v>
      </c>
      <c r="H4" s="5" t="s">
        <v>1</v>
      </c>
      <c r="I4" s="5" t="s">
        <v>55</v>
      </c>
      <c r="J4" s="5" t="s">
        <v>5</v>
      </c>
      <c r="M4" s="5" t="s">
        <v>67</v>
      </c>
    </row>
    <row r="5" spans="1:13" x14ac:dyDescent="0.3">
      <c r="A5" s="18"/>
      <c r="B5" s="19" t="s">
        <v>41</v>
      </c>
      <c r="C5" s="19" t="s">
        <v>41</v>
      </c>
      <c r="D5" s="19" t="s">
        <v>41</v>
      </c>
      <c r="E5" s="19" t="s">
        <v>41</v>
      </c>
      <c r="F5" s="19" t="s">
        <v>41</v>
      </c>
      <c r="G5" s="19" t="s">
        <v>41</v>
      </c>
      <c r="H5" s="19" t="s">
        <v>41</v>
      </c>
      <c r="I5" s="19" t="s">
        <v>41</v>
      </c>
      <c r="J5" s="19" t="s">
        <v>41</v>
      </c>
      <c r="M5" s="19" t="s">
        <v>66</v>
      </c>
    </row>
    <row r="6" spans="1:13" x14ac:dyDescent="0.3">
      <c r="A6" s="21">
        <v>1980</v>
      </c>
      <c r="B6" s="22">
        <v>728133027.83999991</v>
      </c>
      <c r="C6" s="22">
        <v>1393846963.200001</v>
      </c>
      <c r="D6" s="22">
        <v>842315189.75999975</v>
      </c>
      <c r="E6" s="22">
        <v>1288681436.1599994</v>
      </c>
      <c r="F6" s="22">
        <v>16599441300.480005</v>
      </c>
      <c r="G6" s="22">
        <v>5385634790.4000006</v>
      </c>
      <c r="H6" s="20">
        <v>3573597035.5200005</v>
      </c>
      <c r="I6" s="22">
        <v>480044662.27199996</v>
      </c>
      <c r="J6" s="22">
        <v>737183918.59200084</v>
      </c>
      <c r="M6" s="25">
        <v>8.2530659267184152</v>
      </c>
    </row>
    <row r="7" spans="1:13" x14ac:dyDescent="0.3">
      <c r="A7" s="21">
        <v>1981</v>
      </c>
      <c r="B7" s="22">
        <v>907861353.98400176</v>
      </c>
      <c r="C7" s="22">
        <v>979894112.25600207</v>
      </c>
      <c r="D7" s="22">
        <v>1111539428.3519983</v>
      </c>
      <c r="E7" s="22">
        <v>1550755984.8959997</v>
      </c>
      <c r="F7" s="22">
        <v>24944538746.879932</v>
      </c>
      <c r="G7" s="22">
        <v>5678008657.9199972</v>
      </c>
      <c r="H7" s="20">
        <v>3709421568.0000014</v>
      </c>
      <c r="I7" s="22">
        <v>663443260.41600001</v>
      </c>
      <c r="J7" s="22">
        <v>1085977207.296</v>
      </c>
      <c r="M7" s="25">
        <v>11.368142127532797</v>
      </c>
    </row>
    <row r="8" spans="1:13" x14ac:dyDescent="0.3">
      <c r="A8" s="21">
        <v>1982</v>
      </c>
      <c r="B8" s="22">
        <v>1721866512.3839989</v>
      </c>
      <c r="C8" s="22">
        <v>2683149898.7520046</v>
      </c>
      <c r="D8" s="22">
        <v>1870365717.504003</v>
      </c>
      <c r="E8" s="22">
        <v>4623786643.9679909</v>
      </c>
      <c r="F8" s="22">
        <v>28288548034.559982</v>
      </c>
      <c r="G8" s="22">
        <v>7688069821.4399996</v>
      </c>
      <c r="H8" s="20">
        <v>5286831068.1600008</v>
      </c>
      <c r="I8" s="22">
        <v>812245874.68799996</v>
      </c>
      <c r="J8" s="22">
        <v>1517833645.0560002</v>
      </c>
      <c r="M8" s="25">
        <v>15.303055373614711</v>
      </c>
    </row>
    <row r="9" spans="1:13" x14ac:dyDescent="0.3">
      <c r="A9" s="21">
        <v>1983</v>
      </c>
      <c r="B9" s="22">
        <v>1480056758.7839959</v>
      </c>
      <c r="C9" s="22">
        <v>4268746552.3199968</v>
      </c>
      <c r="D9" s="22">
        <v>3450733456.895998</v>
      </c>
      <c r="E9" s="22">
        <v>5213640950.7840023</v>
      </c>
      <c r="F9" s="22">
        <v>30579703096.320034</v>
      </c>
      <c r="G9" s="22">
        <v>8166404136.9600382</v>
      </c>
      <c r="H9" s="20">
        <v>5343769221.1200142</v>
      </c>
      <c r="I9" s="22">
        <v>796475939.32799911</v>
      </c>
      <c r="J9" s="22">
        <v>1251325407.7440007</v>
      </c>
      <c r="M9" s="25">
        <v>17.476241872093773</v>
      </c>
    </row>
    <row r="10" spans="1:13" x14ac:dyDescent="0.3">
      <c r="A10" s="21">
        <v>1984</v>
      </c>
      <c r="B10" s="22">
        <v>1562290426.3679991</v>
      </c>
      <c r="C10" s="22">
        <v>3850607144.4480062</v>
      </c>
      <c r="D10" s="22">
        <v>2385843185.6639872</v>
      </c>
      <c r="E10" s="22">
        <v>5958955745.2800121</v>
      </c>
      <c r="F10" s="22">
        <v>24483625989.120132</v>
      </c>
      <c r="G10" s="22">
        <v>6175844352.0000191</v>
      </c>
      <c r="H10" s="20">
        <v>4334003988.4800005</v>
      </c>
      <c r="I10" s="22">
        <v>585569875.96800256</v>
      </c>
      <c r="J10" s="22">
        <v>1460122288.1279998</v>
      </c>
      <c r="M10" s="25">
        <v>14.833012502996025</v>
      </c>
    </row>
    <row r="11" spans="1:13" x14ac:dyDescent="0.3">
      <c r="A11" s="21">
        <v>1985</v>
      </c>
      <c r="B11" s="22">
        <v>1442617537.5359974</v>
      </c>
      <c r="C11" s="22">
        <v>4274156533.2479901</v>
      </c>
      <c r="D11" s="22">
        <v>3272837819.9040246</v>
      </c>
      <c r="E11" s="22">
        <v>4833129171.4560156</v>
      </c>
      <c r="F11" s="22">
        <v>22458198620.159809</v>
      </c>
      <c r="G11" s="22">
        <v>7054972369.9200115</v>
      </c>
      <c r="H11" s="20">
        <v>5024480025.5999956</v>
      </c>
      <c r="I11" s="22">
        <v>606627449.8560009</v>
      </c>
      <c r="J11" s="22">
        <v>999407725.05599964</v>
      </c>
      <c r="M11" s="25">
        <v>14.107752415627294</v>
      </c>
    </row>
    <row r="12" spans="1:13" x14ac:dyDescent="0.3">
      <c r="A12" s="21">
        <v>1986</v>
      </c>
      <c r="B12" s="22">
        <v>1191184330.7519999</v>
      </c>
      <c r="C12" s="22">
        <v>3110291260.4159627</v>
      </c>
      <c r="D12" s="22">
        <v>2014984221.6959908</v>
      </c>
      <c r="E12" s="22">
        <v>3106080235.0080051</v>
      </c>
      <c r="F12" s="22">
        <v>23349781094.399921</v>
      </c>
      <c r="G12" s="22">
        <v>9233376675.8398972</v>
      </c>
      <c r="H12" s="20">
        <v>6303961313.2800026</v>
      </c>
      <c r="I12" s="22">
        <v>740474929.152004</v>
      </c>
      <c r="J12" s="22">
        <v>1380173976.5759995</v>
      </c>
      <c r="M12" s="25">
        <v>13.235473988929897</v>
      </c>
    </row>
    <row r="13" spans="1:13" x14ac:dyDescent="0.3">
      <c r="A13" s="21">
        <v>1987</v>
      </c>
      <c r="B13" s="22">
        <v>510914096.63999659</v>
      </c>
      <c r="C13" s="22">
        <v>1010005023.7439865</v>
      </c>
      <c r="D13" s="22">
        <v>953536665.60000277</v>
      </c>
      <c r="E13" s="22">
        <v>1536977783.8079746</v>
      </c>
      <c r="F13" s="22">
        <v>18912202030.080097</v>
      </c>
      <c r="G13" s="22">
        <v>6986167004.159996</v>
      </c>
      <c r="H13" s="20">
        <v>4735654087.6800108</v>
      </c>
      <c r="I13" s="22">
        <v>665836277.76000142</v>
      </c>
      <c r="J13" s="22">
        <v>519869560.3200115</v>
      </c>
      <c r="M13" s="25">
        <v>9.0831879869421766</v>
      </c>
    </row>
    <row r="14" spans="1:13" x14ac:dyDescent="0.3">
      <c r="A14" s="21">
        <v>1988</v>
      </c>
      <c r="B14" s="22">
        <v>980221989.88801551</v>
      </c>
      <c r="C14" s="22">
        <v>2482129101.3120031</v>
      </c>
      <c r="D14" s="22">
        <v>1461120602.1120088</v>
      </c>
      <c r="E14" s="22">
        <v>3204470439.9360132</v>
      </c>
      <c r="F14" s="22">
        <v>14187632163.840275</v>
      </c>
      <c r="G14" s="22">
        <v>5549451264.0000305</v>
      </c>
      <c r="H14" s="20">
        <v>3475502899.1999922</v>
      </c>
      <c r="I14" s="22">
        <v>636623359.48800635</v>
      </c>
      <c r="J14" s="22">
        <v>712850015.23199213</v>
      </c>
      <c r="M14" s="25">
        <v>9.1119298324058438</v>
      </c>
    </row>
    <row r="15" spans="1:13" x14ac:dyDescent="0.3">
      <c r="A15" s="21">
        <v>1989</v>
      </c>
      <c r="B15" s="22">
        <v>1112182949.376008</v>
      </c>
      <c r="C15" s="22">
        <v>2947781403.6480074</v>
      </c>
      <c r="D15" s="22">
        <v>2231248882.1759858</v>
      </c>
      <c r="E15" s="22">
        <v>2251530805.2480121</v>
      </c>
      <c r="F15" s="22">
        <v>10804717992.959949</v>
      </c>
      <c r="G15" s="22">
        <v>3552113710.0800033</v>
      </c>
      <c r="H15" s="20">
        <v>2236069172.7360549</v>
      </c>
      <c r="I15" s="22">
        <v>176058054.14399043</v>
      </c>
      <c r="J15" s="22">
        <v>688085466.62399364</v>
      </c>
      <c r="M15" s="25">
        <v>7.6801556840480032</v>
      </c>
    </row>
    <row r="16" spans="1:13" x14ac:dyDescent="0.3">
      <c r="A16" s="21">
        <v>1990</v>
      </c>
      <c r="B16" s="22">
        <v>1144160805.8880098</v>
      </c>
      <c r="C16" s="22">
        <v>2932973079.5520372</v>
      </c>
      <c r="D16" s="22">
        <v>1613084543.9999962</v>
      </c>
      <c r="E16" s="22">
        <v>2712580586.4959688</v>
      </c>
      <c r="F16" s="22">
        <v>24010185369.5998</v>
      </c>
      <c r="G16" s="22">
        <v>5339585111.0399714</v>
      </c>
      <c r="H16" s="20">
        <v>2895235342.8479619</v>
      </c>
      <c r="I16" s="22">
        <v>875506682.88000154</v>
      </c>
      <c r="J16" s="22">
        <v>1295464098.8159859</v>
      </c>
      <c r="M16" s="25">
        <v>12.892355071237882</v>
      </c>
    </row>
    <row r="17" spans="1:13" x14ac:dyDescent="0.3">
      <c r="A17" s="21">
        <v>1991</v>
      </c>
      <c r="B17" s="22">
        <v>1386344927.2320189</v>
      </c>
      <c r="C17" s="22">
        <v>2907112343.0400167</v>
      </c>
      <c r="D17" s="22">
        <v>2045528225.279984</v>
      </c>
      <c r="E17" s="22">
        <v>3601258652.1600194</v>
      </c>
      <c r="F17" s="22">
        <v>28036229068.79969</v>
      </c>
      <c r="G17" s="22">
        <v>5674485196.8000937</v>
      </c>
      <c r="H17" s="20">
        <v>3436867169.2800775</v>
      </c>
      <c r="I17" s="22">
        <v>794078028.28800786</v>
      </c>
      <c r="J17" s="22">
        <v>1365089158.6559916</v>
      </c>
      <c r="M17" s="25">
        <v>14.72401612970312</v>
      </c>
    </row>
    <row r="18" spans="1:13" x14ac:dyDescent="0.3">
      <c r="A18" s="21">
        <v>1992</v>
      </c>
      <c r="B18" s="22">
        <v>795710075.90399742</v>
      </c>
      <c r="C18" s="22">
        <v>1397940539.9040091</v>
      </c>
      <c r="D18" s="22">
        <v>984122265.59999371</v>
      </c>
      <c r="E18" s="22">
        <v>1068912889.3439784</v>
      </c>
      <c r="F18" s="22">
        <v>17021326832.640388</v>
      </c>
      <c r="G18" s="22">
        <v>5696115333.1199951</v>
      </c>
      <c r="H18" s="20">
        <v>4225779901.4400258</v>
      </c>
      <c r="I18" s="22">
        <v>539686582.27199948</v>
      </c>
      <c r="J18" s="22">
        <v>650521456.12798274</v>
      </c>
      <c r="M18" s="25">
        <v>8.2490652560693807</v>
      </c>
    </row>
    <row r="19" spans="1:13" x14ac:dyDescent="0.3">
      <c r="A19" s="21">
        <v>1993</v>
      </c>
      <c r="B19" s="22">
        <v>2294196493.8239923</v>
      </c>
      <c r="C19" s="22">
        <v>3968520749.5679932</v>
      </c>
      <c r="D19" s="22">
        <v>2187058807.2959871</v>
      </c>
      <c r="E19" s="22">
        <v>4909399870.4640169</v>
      </c>
      <c r="F19" s="22">
        <v>41809169433.600128</v>
      </c>
      <c r="G19" s="22">
        <v>13002134307.839975</v>
      </c>
      <c r="H19" s="20">
        <v>8470106910.7200804</v>
      </c>
      <c r="I19" s="22">
        <v>1410086693.3759956</v>
      </c>
      <c r="J19" s="22">
        <v>2405831486.9759903</v>
      </c>
      <c r="M19" s="25">
        <v>22.073689386395415</v>
      </c>
    </row>
    <row r="20" spans="1:13" x14ac:dyDescent="0.3">
      <c r="A20" s="21">
        <v>1994</v>
      </c>
      <c r="B20" s="22">
        <v>1772606799.3599904</v>
      </c>
      <c r="C20" s="22">
        <v>4123071009.7920427</v>
      </c>
      <c r="D20" s="22">
        <v>2592941953.5359669</v>
      </c>
      <c r="E20" s="22">
        <v>5704637704.7039309</v>
      </c>
      <c r="F20" s="22">
        <v>26646419404.799976</v>
      </c>
      <c r="G20" s="22">
        <v>6227130286.0799589</v>
      </c>
      <c r="H20" s="20">
        <v>4323433605.1200132</v>
      </c>
      <c r="I20" s="22">
        <v>571896889.34400117</v>
      </c>
      <c r="J20" s="22">
        <v>1572146330.1120269</v>
      </c>
      <c r="M20" s="25">
        <v>15.771356814018819</v>
      </c>
    </row>
    <row r="21" spans="1:13" x14ac:dyDescent="0.3">
      <c r="A21" s="21">
        <v>1995</v>
      </c>
      <c r="B21" s="22">
        <v>883165317.12001371</v>
      </c>
      <c r="C21" s="22">
        <v>2964552099.8400412</v>
      </c>
      <c r="D21" s="22">
        <v>2165604844.0320039</v>
      </c>
      <c r="E21" s="22">
        <v>3831132681.2160101</v>
      </c>
      <c r="F21" s="22">
        <v>26267720739.840004</v>
      </c>
      <c r="G21" s="22">
        <v>6184726410.2399845</v>
      </c>
      <c r="H21" s="20">
        <v>3383770567.6799664</v>
      </c>
      <c r="I21" s="22">
        <v>902084345.85599828</v>
      </c>
      <c r="J21" s="22">
        <v>968540737.53598535</v>
      </c>
      <c r="M21" s="25">
        <v>14.222622206531353</v>
      </c>
    </row>
    <row r="22" spans="1:13" x14ac:dyDescent="0.3">
      <c r="A22" s="21">
        <v>1996</v>
      </c>
      <c r="B22" s="22">
        <v>1561047427.5839915</v>
      </c>
      <c r="C22" s="22">
        <v>3104110522.3679399</v>
      </c>
      <c r="D22" s="22">
        <v>2289926744.0639968</v>
      </c>
      <c r="E22" s="22">
        <v>3344498657.2799988</v>
      </c>
      <c r="F22" s="22">
        <v>19655236362.239613</v>
      </c>
      <c r="G22" s="22">
        <v>8650145986.560236</v>
      </c>
      <c r="H22" s="20">
        <v>5623125857.2797623</v>
      </c>
      <c r="I22" s="22">
        <v>687258431.99998033</v>
      </c>
      <c r="J22" s="22">
        <v>807817079.80804682</v>
      </c>
      <c r="M22" s="25">
        <v>12.171469675880738</v>
      </c>
    </row>
    <row r="23" spans="1:13" x14ac:dyDescent="0.3">
      <c r="A23" s="21">
        <v>1997</v>
      </c>
      <c r="B23" s="22">
        <v>1011174617.0879837</v>
      </c>
      <c r="C23" s="22">
        <v>2876732278.2720222</v>
      </c>
      <c r="D23" s="22">
        <v>2176603425.7919111</v>
      </c>
      <c r="E23" s="22">
        <v>2361917905.9200583</v>
      </c>
      <c r="F23" s="22">
        <v>19248227665.920109</v>
      </c>
      <c r="G23" s="22">
        <v>6919588270.0800724</v>
      </c>
      <c r="H23" s="20">
        <v>4772601492.4801426</v>
      </c>
      <c r="I23" s="22">
        <v>491246332.41600507</v>
      </c>
      <c r="J23" s="22">
        <v>926719211.51998806</v>
      </c>
      <c r="M23" s="25">
        <v>10.939870009965494</v>
      </c>
    </row>
    <row r="24" spans="1:13" x14ac:dyDescent="0.3">
      <c r="A24" s="21">
        <v>1998</v>
      </c>
      <c r="B24" s="22">
        <v>1519451011.5840132</v>
      </c>
      <c r="C24" s="22">
        <v>2987628323.3280134</v>
      </c>
      <c r="D24" s="22">
        <v>1923592002.0480266</v>
      </c>
      <c r="E24" s="22">
        <v>3866731872.7680173</v>
      </c>
      <c r="F24" s="22">
        <v>27804732779.520878</v>
      </c>
      <c r="G24" s="22">
        <v>7214678138.8799715</v>
      </c>
      <c r="H24" s="20">
        <v>4733011491.8398886</v>
      </c>
      <c r="I24" s="22">
        <v>812121085.43997729</v>
      </c>
      <c r="J24" s="22">
        <v>1545894097.9199996</v>
      </c>
      <c r="M24" s="25">
        <v>14.952434585732732</v>
      </c>
    </row>
    <row r="25" spans="1:13" x14ac:dyDescent="0.3">
      <c r="A25" s="21">
        <v>1999</v>
      </c>
      <c r="B25" s="22">
        <v>1220270012.9280231</v>
      </c>
      <c r="C25" s="22">
        <v>3849887771.1360531</v>
      </c>
      <c r="D25" s="22">
        <v>1931094038.0161364</v>
      </c>
      <c r="E25" s="22">
        <v>3465458588.1599383</v>
      </c>
      <c r="F25" s="22">
        <v>21910838722.560276</v>
      </c>
      <c r="G25" s="22">
        <v>8509403289.5999374</v>
      </c>
      <c r="H25" s="20">
        <v>5388473134.0800543</v>
      </c>
      <c r="I25" s="22">
        <v>1040571048.9600034</v>
      </c>
      <c r="J25" s="22">
        <v>844955338.75196362</v>
      </c>
      <c r="M25" s="25">
        <v>13.163899084580118</v>
      </c>
    </row>
    <row r="26" spans="1:13" x14ac:dyDescent="0.3">
      <c r="A26" s="21">
        <v>2000</v>
      </c>
      <c r="B26" s="22">
        <v>691997976.57601297</v>
      </c>
      <c r="C26" s="22">
        <v>1931231061.5040407</v>
      </c>
      <c r="D26" s="22">
        <v>1140390213.1199543</v>
      </c>
      <c r="E26" s="22">
        <v>1977036056.0639257</v>
      </c>
      <c r="F26" s="22">
        <v>11916688066.560314</v>
      </c>
      <c r="G26" s="22">
        <v>7121746851.8396578</v>
      </c>
      <c r="H26" s="20">
        <v>4825012976.6399736</v>
      </c>
      <c r="I26" s="22">
        <v>543217383.93599868</v>
      </c>
      <c r="J26" s="22">
        <v>276036263.42397135</v>
      </c>
      <c r="M26" s="25">
        <v>7.3350799320105713</v>
      </c>
    </row>
    <row r="27" spans="1:13" x14ac:dyDescent="0.3">
      <c r="A27" s="21">
        <v>2001</v>
      </c>
      <c r="B27" s="22">
        <v>1114172236.7999971</v>
      </c>
      <c r="C27" s="22">
        <v>1669716840.9600797</v>
      </c>
      <c r="D27" s="22">
        <v>870899268.09605491</v>
      </c>
      <c r="E27" s="22">
        <v>2799969762.8159909</v>
      </c>
      <c r="F27" s="22">
        <v>20794855818.240395</v>
      </c>
      <c r="G27" s="22">
        <v>7110858378.2398872</v>
      </c>
      <c r="H27" s="20">
        <v>4948236241.9199533</v>
      </c>
      <c r="I27" s="22">
        <v>616586121.21599686</v>
      </c>
      <c r="J27" s="22">
        <v>568517792.25601089</v>
      </c>
      <c r="M27" s="25">
        <v>10.611456079246794</v>
      </c>
    </row>
    <row r="28" spans="1:13" x14ac:dyDescent="0.3">
      <c r="A28" s="21">
        <v>2002</v>
      </c>
      <c r="B28" s="22">
        <v>2142188508.6720357</v>
      </c>
      <c r="C28" s="22">
        <v>4450975557.1199789</v>
      </c>
      <c r="D28" s="22">
        <v>3070304870.4000034</v>
      </c>
      <c r="E28" s="22">
        <v>5144911437.3120241</v>
      </c>
      <c r="F28" s="22">
        <v>25717571435.519646</v>
      </c>
      <c r="G28" s="22">
        <v>7153825029.1199751</v>
      </c>
      <c r="H28" s="20">
        <v>4631002398.7200012</v>
      </c>
      <c r="I28" s="22">
        <v>706199482.36800337</v>
      </c>
      <c r="J28" s="22">
        <v>1600627640.8320515</v>
      </c>
      <c r="M28" s="25">
        <v>16.005534120255437</v>
      </c>
    </row>
    <row r="29" spans="1:13" x14ac:dyDescent="0.3">
      <c r="A29" s="21">
        <v>2003</v>
      </c>
      <c r="B29" s="22">
        <v>410280132.09601438</v>
      </c>
      <c r="C29" s="22">
        <v>2120418902.0159802</v>
      </c>
      <c r="D29" s="22">
        <v>1619994442.7520113</v>
      </c>
      <c r="E29" s="22">
        <v>1526429422.0799596</v>
      </c>
      <c r="F29" s="22">
        <v>11450539054.080198</v>
      </c>
      <c r="G29" s="22">
        <v>3565204346.8798923</v>
      </c>
      <c r="H29" s="20">
        <v>2623745323.0080323</v>
      </c>
      <c r="I29" s="22">
        <v>249984672.76799485</v>
      </c>
      <c r="J29" s="22">
        <v>835454227.96804249</v>
      </c>
      <c r="M29" s="25">
        <v>6.7209359467451772</v>
      </c>
    </row>
    <row r="30" spans="1:13" x14ac:dyDescent="0.3">
      <c r="A30" s="21">
        <v>2004</v>
      </c>
      <c r="B30" s="22">
        <v>1241584505.856009</v>
      </c>
      <c r="C30" s="22">
        <v>2326536483.8400021</v>
      </c>
      <c r="D30" s="22">
        <v>1088238094.8480082</v>
      </c>
      <c r="E30" s="22">
        <v>3256793837.5679703</v>
      </c>
      <c r="F30" s="22">
        <v>18243282723.839722</v>
      </c>
      <c r="G30" s="22">
        <v>6901848622.0800209</v>
      </c>
      <c r="H30" s="20">
        <v>5033582300.159955</v>
      </c>
      <c r="I30" s="22">
        <v>453048588.28800553</v>
      </c>
      <c r="J30" s="22">
        <v>1493360271.3600304</v>
      </c>
      <c r="M30" s="25">
        <v>10.492250801151043</v>
      </c>
    </row>
    <row r="31" spans="1:13" x14ac:dyDescent="0.3">
      <c r="A31" s="21">
        <v>2005</v>
      </c>
      <c r="B31" s="22">
        <v>1436329138.1759906</v>
      </c>
      <c r="C31" s="22">
        <v>3136663388.160007</v>
      </c>
      <c r="D31" s="22">
        <v>1701613951.4880383</v>
      </c>
      <c r="E31" s="22">
        <v>3856628837.375958</v>
      </c>
      <c r="F31" s="22">
        <v>20779856639.99897</v>
      </c>
      <c r="G31" s="22">
        <v>4759510855.6797304</v>
      </c>
      <c r="H31" s="20">
        <v>3461237775.3600025</v>
      </c>
      <c r="I31" s="22">
        <v>380935084.03198475</v>
      </c>
      <c r="J31" s="22">
        <v>1359351300.0960009</v>
      </c>
      <c r="M31" s="25">
        <v>11.88738526801305</v>
      </c>
    </row>
    <row r="32" spans="1:13" x14ac:dyDescent="0.3">
      <c r="A32" s="21">
        <v>2006</v>
      </c>
      <c r="B32" s="22">
        <v>858598963.19999981</v>
      </c>
      <c r="C32" s="22">
        <v>2166309536.2559023</v>
      </c>
      <c r="D32" s="22">
        <v>1894736323.5839956</v>
      </c>
      <c r="E32" s="22">
        <v>1671581339.1360288</v>
      </c>
      <c r="F32" s="22">
        <v>12322032906.240345</v>
      </c>
      <c r="G32" s="22">
        <v>4607463720.9598627</v>
      </c>
      <c r="H32" s="20">
        <v>3268230405.1199675</v>
      </c>
      <c r="I32" s="22">
        <v>180804939.26402646</v>
      </c>
      <c r="J32" s="22">
        <v>862386683.90399814</v>
      </c>
      <c r="M32" s="25">
        <v>7.4977061709577733</v>
      </c>
    </row>
    <row r="33" spans="1:13" x14ac:dyDescent="0.3">
      <c r="A33" s="21">
        <v>2007</v>
      </c>
      <c r="B33" s="22">
        <v>1172928397.8240149</v>
      </c>
      <c r="C33" s="22">
        <v>2781300312.5758986</v>
      </c>
      <c r="D33" s="22">
        <v>1941003772.4160008</v>
      </c>
      <c r="E33" s="22">
        <v>2246377743.3599396</v>
      </c>
      <c r="F33" s="22">
        <v>26247509775.361225</v>
      </c>
      <c r="G33" s="22">
        <v>8486574197.7597523</v>
      </c>
      <c r="H33" s="20">
        <v>5538783006.7199059</v>
      </c>
      <c r="I33" s="22">
        <v>816319876.60798824</v>
      </c>
      <c r="J33" s="22">
        <v>1171000281.599978</v>
      </c>
      <c r="M33" s="25">
        <v>13.653858959426858</v>
      </c>
    </row>
    <row r="34" spans="1:13" x14ac:dyDescent="0.3">
      <c r="A34" s="21">
        <v>2008</v>
      </c>
      <c r="B34" s="22">
        <v>2163786835.9680037</v>
      </c>
      <c r="C34" s="22">
        <v>4847753981.9520912</v>
      </c>
      <c r="D34" s="22">
        <v>3034507484.1600194</v>
      </c>
      <c r="E34" s="22">
        <v>5812502105.0882254</v>
      </c>
      <c r="F34" s="22">
        <v>30206778992.640484</v>
      </c>
      <c r="G34" s="22">
        <v>12336346967.039967</v>
      </c>
      <c r="H34" s="20">
        <v>8800186705.9200306</v>
      </c>
      <c r="I34" s="22">
        <v>1124681448.9600122</v>
      </c>
      <c r="J34" s="22">
        <v>1753611918.3359897</v>
      </c>
      <c r="M34" s="25">
        <v>18.496166161272967</v>
      </c>
    </row>
    <row r="35" spans="1:13" x14ac:dyDescent="0.3">
      <c r="A35" s="21">
        <v>2009</v>
      </c>
      <c r="B35" s="22">
        <v>1797902313.9840119</v>
      </c>
      <c r="C35" s="22">
        <v>3344554934.784039</v>
      </c>
      <c r="D35" s="22">
        <v>2115206381.721559</v>
      </c>
      <c r="E35" s="22">
        <v>4771847863.2960949</v>
      </c>
      <c r="F35" s="22">
        <v>37063409863.679565</v>
      </c>
      <c r="G35" s="22">
        <v>11365192995.840197</v>
      </c>
      <c r="H35" s="20">
        <v>6386958397.4401188</v>
      </c>
      <c r="I35" s="22">
        <v>1380171529.7279789</v>
      </c>
      <c r="J35" s="22">
        <v>1361291650.5599961</v>
      </c>
      <c r="M35" s="25">
        <v>19.784703385417156</v>
      </c>
    </row>
    <row r="36" spans="1:13" x14ac:dyDescent="0.3">
      <c r="A36" s="21">
        <v>2010</v>
      </c>
      <c r="B36" s="22">
        <v>1733403400.703933</v>
      </c>
      <c r="C36" s="22">
        <v>3338572391.423883</v>
      </c>
      <c r="D36" s="22">
        <v>2293370927.308814</v>
      </c>
      <c r="E36" s="22">
        <v>5215248529.9199839</v>
      </c>
      <c r="F36" s="22">
        <v>37025385845.759911</v>
      </c>
      <c r="G36" s="22">
        <v>11654679582.719795</v>
      </c>
      <c r="H36" s="20">
        <v>6922524487.6797514</v>
      </c>
      <c r="I36" s="22">
        <v>1407206753.2799983</v>
      </c>
      <c r="J36" s="22">
        <v>1528460305.919996</v>
      </c>
      <c r="M36" s="25">
        <v>19.960741353817006</v>
      </c>
    </row>
    <row r="37" spans="1:13" x14ac:dyDescent="0.3">
      <c r="A37" s="21">
        <v>2011</v>
      </c>
      <c r="B37" s="22">
        <v>1667544039.9359331</v>
      </c>
      <c r="C37" s="22">
        <v>4545808045.055892</v>
      </c>
      <c r="D37" s="22">
        <v>3200730677.4528394</v>
      </c>
      <c r="E37" s="22">
        <v>5069484900.8639898</v>
      </c>
      <c r="F37" s="22">
        <v>26085136942.079681</v>
      </c>
      <c r="G37" s="22">
        <v>8113870310.3997459</v>
      </c>
      <c r="H37" s="20">
        <v>5197423242.2398129</v>
      </c>
      <c r="I37" s="22">
        <v>882932866.55997014</v>
      </c>
      <c r="J37" s="22">
        <v>1079348696.0640438</v>
      </c>
      <c r="M37" s="25">
        <v>16.033838117055236</v>
      </c>
    </row>
    <row r="38" spans="1:13" x14ac:dyDescent="0.3">
      <c r="A38" s="21">
        <v>2012</v>
      </c>
      <c r="B38" s="22">
        <v>728722718.20000005</v>
      </c>
      <c r="C38" s="22">
        <v>2259111140.352036</v>
      </c>
      <c r="D38" s="22">
        <v>1711256979.4560778</v>
      </c>
      <c r="E38" s="22">
        <v>1897748393.4720199</v>
      </c>
      <c r="F38" s="22">
        <v>11313319818.239389</v>
      </c>
      <c r="G38" s="22">
        <v>5051273011.2001762</v>
      </c>
      <c r="H38" s="20">
        <v>3072996403.2004299</v>
      </c>
      <c r="I38" s="22">
        <v>383555658.24003237</v>
      </c>
      <c r="J38" s="22">
        <v>400602848.25606126</v>
      </c>
      <c r="M38" s="25">
        <v>7.3277507882414517</v>
      </c>
    </row>
    <row r="39" spans="1:13" x14ac:dyDescent="0.3">
      <c r="A39" s="21">
        <v>2013</v>
      </c>
      <c r="B39" s="22">
        <v>1575760325</v>
      </c>
      <c r="C39" s="22">
        <v>3997036316.159997</v>
      </c>
      <c r="D39" s="22">
        <v>2131769829.8880377</v>
      </c>
      <c r="E39" s="22">
        <v>6192764305.9201174</v>
      </c>
      <c r="F39" s="22">
        <v>24624784650.238846</v>
      </c>
      <c r="G39" s="22">
        <v>8540943160.3205137</v>
      </c>
      <c r="H39" s="20">
        <v>5517103933.4403267</v>
      </c>
      <c r="I39" s="22">
        <v>656866132.99199605</v>
      </c>
      <c r="J39" s="22">
        <v>1155558223.8719821</v>
      </c>
      <c r="M39" s="25">
        <v>15.308573251070568</v>
      </c>
    </row>
    <row r="40" spans="1:13" x14ac:dyDescent="0.3">
      <c r="A40" s="21">
        <v>2014</v>
      </c>
      <c r="B40" s="22">
        <v>1007306150</v>
      </c>
      <c r="C40" s="22">
        <v>2762709161.4717641</v>
      </c>
      <c r="D40" s="22">
        <v>1946784695.5008743</v>
      </c>
      <c r="E40" s="22">
        <v>2280780426.2398796</v>
      </c>
      <c r="F40" s="22">
        <v>22498742891.520256</v>
      </c>
      <c r="G40" s="22">
        <v>6886702632.9600916</v>
      </c>
      <c r="H40" s="20">
        <v>4631711984.6401644</v>
      </c>
      <c r="I40" s="22">
        <v>567335964.6720295</v>
      </c>
      <c r="J40" s="22">
        <v>860231010.81600356</v>
      </c>
      <c r="M40" s="25">
        <v>11.889835261553776</v>
      </c>
    </row>
    <row r="41" spans="1:13" x14ac:dyDescent="0.3">
      <c r="A41" s="21">
        <v>2015</v>
      </c>
      <c r="B41" s="22">
        <v>1208160562</v>
      </c>
      <c r="C41" s="22">
        <v>4110068459.5199928</v>
      </c>
      <c r="D41" s="22">
        <v>2384676846.6278782</v>
      </c>
      <c r="E41" s="22">
        <v>4771351153.1523132</v>
      </c>
      <c r="F41" s="22">
        <v>28066790200.321072</v>
      </c>
      <c r="G41" s="22">
        <v>6038013404.1600895</v>
      </c>
      <c r="H41" s="20">
        <v>3567235230.7200575</v>
      </c>
      <c r="I41" s="22">
        <v>650678054.39999509</v>
      </c>
      <c r="J41" s="22">
        <v>1384304256</v>
      </c>
      <c r="M41" s="25">
        <v>15.755687812348462</v>
      </c>
    </row>
    <row r="42" spans="1:13" x14ac:dyDescent="0.3">
      <c r="A42" s="21">
        <v>2016</v>
      </c>
      <c r="B42" s="22">
        <v>1503086492.1599998</v>
      </c>
      <c r="C42" s="22">
        <v>3837648637.4399996</v>
      </c>
      <c r="D42" s="22">
        <v>2880245952</v>
      </c>
      <c r="E42" s="22">
        <v>4613752120.3199997</v>
      </c>
      <c r="F42" s="22">
        <v>27319914316.799999</v>
      </c>
      <c r="G42" s="22">
        <v>9056029133</v>
      </c>
      <c r="H42" s="20">
        <v>5321086940</v>
      </c>
      <c r="I42" s="22">
        <v>1049391936</v>
      </c>
      <c r="J42" s="22">
        <v>1357511270.3999999</v>
      </c>
      <c r="M42" s="25">
        <v>16.283041534121828</v>
      </c>
    </row>
    <row r="43" spans="1:13" x14ac:dyDescent="0.3">
      <c r="A43" s="21">
        <v>2017</v>
      </c>
      <c r="B43" s="22">
        <v>1367335365.1200001</v>
      </c>
      <c r="C43" s="22">
        <v>2501571755.52</v>
      </c>
      <c r="D43" s="22">
        <v>1661165107.2</v>
      </c>
      <c r="E43" s="22">
        <v>3263385646.0799999</v>
      </c>
      <c r="F43" s="22">
        <v>26081185282.560001</v>
      </c>
      <c r="G43" s="22">
        <v>11744258688</v>
      </c>
      <c r="H43" s="20">
        <v>7486853276</v>
      </c>
      <c r="I43" s="22">
        <v>833516324</v>
      </c>
      <c r="J43" s="22">
        <v>1182463764.48</v>
      </c>
      <c r="M43" s="25">
        <v>14.368530083221863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96F78-4D34-4A32-B85D-8933C99F6EA7}">
  <dimension ref="A1:O43"/>
  <sheetViews>
    <sheetView topLeftCell="A30" workbookViewId="0">
      <selection activeCell="G46" sqref="G46"/>
    </sheetView>
  </sheetViews>
  <sheetFormatPr defaultRowHeight="14.4" x14ac:dyDescent="0.3"/>
  <sheetData>
    <row r="1" spans="1:15" x14ac:dyDescent="0.3">
      <c r="A1" s="1"/>
      <c r="B1" s="6" t="s">
        <v>59</v>
      </c>
      <c r="C1" s="2"/>
      <c r="D1" s="2"/>
      <c r="E1" s="2"/>
      <c r="F1" s="2"/>
      <c r="G1" s="2"/>
      <c r="H1" s="2"/>
      <c r="I1" s="2"/>
    </row>
    <row r="2" spans="1:15" ht="29.4" thickBot="1" x14ac:dyDescent="0.35">
      <c r="A2" s="8" t="s">
        <v>42</v>
      </c>
      <c r="B2" s="24" t="s">
        <v>43</v>
      </c>
      <c r="C2" s="24" t="s">
        <v>44</v>
      </c>
      <c r="D2" s="24" t="s">
        <v>45</v>
      </c>
      <c r="E2" s="24" t="s">
        <v>46</v>
      </c>
      <c r="F2" s="24" t="s">
        <v>47</v>
      </c>
      <c r="G2" s="24" t="s">
        <v>48</v>
      </c>
      <c r="H2" s="24" t="s">
        <v>49</v>
      </c>
      <c r="I2" s="24" t="s">
        <v>50</v>
      </c>
      <c r="J2" s="24" t="s">
        <v>51</v>
      </c>
    </row>
    <row r="3" spans="1:15" ht="15" thickBot="1" x14ac:dyDescent="0.35">
      <c r="A3" s="8" t="s">
        <v>52</v>
      </c>
      <c r="B3" s="14" t="s">
        <v>36</v>
      </c>
      <c r="C3" s="14" t="s">
        <v>33</v>
      </c>
      <c r="D3" s="14" t="s">
        <v>30</v>
      </c>
      <c r="E3" s="14" t="s">
        <v>27</v>
      </c>
      <c r="F3" s="14" t="s">
        <v>24</v>
      </c>
      <c r="G3" s="14" t="s">
        <v>16</v>
      </c>
      <c r="H3" s="14" t="s">
        <v>18</v>
      </c>
      <c r="I3" s="14" t="s">
        <v>21</v>
      </c>
      <c r="J3" s="14" t="s">
        <v>39</v>
      </c>
    </row>
    <row r="4" spans="1:15" ht="53.4" x14ac:dyDescent="0.3">
      <c r="A4" s="1"/>
      <c r="B4" s="5" t="s">
        <v>4</v>
      </c>
      <c r="C4" s="5" t="s">
        <v>53</v>
      </c>
      <c r="D4" s="5" t="s">
        <v>54</v>
      </c>
      <c r="E4" s="5" t="s">
        <v>3</v>
      </c>
      <c r="F4" s="5" t="s">
        <v>2</v>
      </c>
      <c r="G4" s="5" t="s">
        <v>0</v>
      </c>
      <c r="H4" s="5" t="s">
        <v>1</v>
      </c>
      <c r="I4" s="5" t="s">
        <v>55</v>
      </c>
      <c r="J4" s="5" t="s">
        <v>5</v>
      </c>
      <c r="M4" s="5" t="s">
        <v>63</v>
      </c>
      <c r="O4" s="5" t="s">
        <v>63</v>
      </c>
    </row>
    <row r="5" spans="1:15" x14ac:dyDescent="0.3">
      <c r="A5" s="1"/>
      <c r="B5" s="10" t="s">
        <v>56</v>
      </c>
      <c r="C5" s="10" t="s">
        <v>56</v>
      </c>
      <c r="D5" s="10" t="s">
        <v>56</v>
      </c>
      <c r="E5" s="10" t="s">
        <v>56</v>
      </c>
      <c r="F5" s="10" t="s">
        <v>56</v>
      </c>
      <c r="G5" s="10" t="s">
        <v>56</v>
      </c>
      <c r="H5" s="10" t="s">
        <v>56</v>
      </c>
      <c r="I5" s="10" t="s">
        <v>56</v>
      </c>
      <c r="J5" s="10" t="s">
        <v>56</v>
      </c>
      <c r="M5" s="10" t="s">
        <v>64</v>
      </c>
      <c r="O5" t="s">
        <v>65</v>
      </c>
    </row>
    <row r="6" spans="1:15" x14ac:dyDescent="0.3">
      <c r="A6" s="1">
        <v>1980</v>
      </c>
      <c r="B6" s="7">
        <f>[1]Embarras!D2</f>
        <v>3927.7668523624498</v>
      </c>
      <c r="C6" s="7">
        <f>'[1]Little Wabash'!D2</f>
        <v>2467.2873947077151</v>
      </c>
      <c r="D6" s="7">
        <f>'[1]Big Muddy'!D2</f>
        <v>371.57029008507675</v>
      </c>
      <c r="E6" s="7">
        <f>[1]Kaskaskia!D2</f>
        <v>933.16122478537841</v>
      </c>
      <c r="F6" s="7">
        <f>[1]Illinois!D2</f>
        <v>67572.056349102568</v>
      </c>
      <c r="G6" s="7">
        <f>[1]Rock!D2</f>
        <v>13498.84612196236</v>
      </c>
      <c r="H6" s="9">
        <v>8621.3540299211381</v>
      </c>
      <c r="I6" s="7">
        <f>[1]Green!D2</f>
        <v>1595.0489082952718</v>
      </c>
      <c r="J6" s="7">
        <f>[1]Vermilion!D2</f>
        <v>5183.3642359521473</v>
      </c>
      <c r="M6" s="9">
        <v>109.61152962393101</v>
      </c>
      <c r="O6" s="9">
        <v>241.69342282076786</v>
      </c>
    </row>
    <row r="7" spans="1:15" x14ac:dyDescent="0.3">
      <c r="A7" s="1">
        <v>1981</v>
      </c>
      <c r="B7" s="7">
        <f>[1]Embarras!D3</f>
        <v>6220.5680881288145</v>
      </c>
      <c r="C7" s="7">
        <f>'[1]Little Wabash'!D3</f>
        <v>1134.978852230746</v>
      </c>
      <c r="D7" s="7">
        <f>'[1]Big Muddy'!D3</f>
        <v>675.66114857633761</v>
      </c>
      <c r="E7" s="7">
        <f>[1]Kaskaskia!D3</f>
        <v>1235.8487997947962</v>
      </c>
      <c r="F7" s="7">
        <f>[1]Illinois!D3</f>
        <v>117157.87251381495</v>
      </c>
      <c r="G7" s="7">
        <f>[1]Rock!D3</f>
        <v>20126.804365229746</v>
      </c>
      <c r="H7" s="9">
        <v>14529.54058605335</v>
      </c>
      <c r="I7" s="7">
        <f>[1]Green!D3</f>
        <v>3127.2751406203497</v>
      </c>
      <c r="J7" s="7">
        <f>[1]Vermilion!D3</f>
        <v>12053.860934190716</v>
      </c>
      <c r="M7" s="9">
        <v>184.68044975056137</v>
      </c>
      <c r="O7" s="9">
        <v>407.22039169998783</v>
      </c>
    </row>
    <row r="8" spans="1:15" x14ac:dyDescent="0.3">
      <c r="A8" s="1">
        <v>1982</v>
      </c>
      <c r="B8" s="7">
        <f>[1]Embarras!D4</f>
        <v>9059.0825059539693</v>
      </c>
      <c r="C8" s="7">
        <f>'[1]Little Wabash'!D4</f>
        <v>3639.1776247936587</v>
      </c>
      <c r="D8" s="7">
        <f>'[1]Big Muddy'!D4</f>
        <v>1525.7330232148508</v>
      </c>
      <c r="E8" s="7">
        <f>[1]Kaskaskia!D4</f>
        <v>8376.9458460025435</v>
      </c>
      <c r="F8" s="7">
        <f>[1]Illinois!D4</f>
        <v>123317.53093724024</v>
      </c>
      <c r="G8" s="7">
        <f>[1]Rock!D4</f>
        <v>25254.742259451537</v>
      </c>
      <c r="H8" s="9">
        <v>15504.018492546002</v>
      </c>
      <c r="I8" s="7">
        <f>[1]Green!D4</f>
        <v>2798.577370189932</v>
      </c>
      <c r="J8" s="7">
        <f>[1]Vermilion!D4</f>
        <v>11486.985005453549</v>
      </c>
      <c r="M8" s="9">
        <v>216.0532081797619</v>
      </c>
      <c r="O8" s="9">
        <v>476.39732403637498</v>
      </c>
    </row>
    <row r="9" spans="1:15" x14ac:dyDescent="0.3">
      <c r="A9" s="1">
        <v>1983</v>
      </c>
      <c r="B9" s="7">
        <f>[1]Embarras!D5</f>
        <v>9151.494284294271</v>
      </c>
      <c r="C9" s="7">
        <f>'[1]Little Wabash'!D5</f>
        <v>2893.74212578591</v>
      </c>
      <c r="D9" s="7">
        <f>'[1]Big Muddy'!D5</f>
        <v>959.4729173561916</v>
      </c>
      <c r="E9" s="7">
        <f>[1]Kaskaskia!D5</f>
        <v>6487.3730158786648</v>
      </c>
      <c r="F9" s="7">
        <f>[1]Illinois!D5</f>
        <v>130687.26263120615</v>
      </c>
      <c r="G9" s="7">
        <f>[1]Rock!D5</f>
        <v>34239.892953109324</v>
      </c>
      <c r="H9" s="9">
        <v>22776.951454267717</v>
      </c>
      <c r="I9" s="7">
        <f>[1]Green!D5</f>
        <v>4408.2399850482716</v>
      </c>
      <c r="J9" s="7">
        <f>[1]Vermilion!D5</f>
        <v>10916.302583522329</v>
      </c>
      <c r="M9" s="9">
        <v>224.58711433102266</v>
      </c>
      <c r="O9" s="9">
        <v>495.21458709990497</v>
      </c>
    </row>
    <row r="10" spans="1:15" x14ac:dyDescent="0.3">
      <c r="A10" s="1">
        <v>1984</v>
      </c>
      <c r="B10" s="7">
        <f>[1]Embarras!D6</f>
        <v>7576.9687256769539</v>
      </c>
      <c r="C10" s="7">
        <f>'[1]Little Wabash'!D6</f>
        <v>4580.8230980664675</v>
      </c>
      <c r="D10" s="7">
        <f>'[1]Big Muddy'!D6</f>
        <v>1196.347255134214</v>
      </c>
      <c r="E10" s="7">
        <f>[1]Kaskaskia!D6</f>
        <v>9392.9391539407243</v>
      </c>
      <c r="F10" s="7">
        <f>[1]Illinois!D6</f>
        <v>126606.1125800459</v>
      </c>
      <c r="G10" s="7">
        <f>[1]Rock!D6</f>
        <v>22779.339191893665</v>
      </c>
      <c r="H10" s="9">
        <v>13645.29104021011</v>
      </c>
      <c r="I10" s="7">
        <f>[1]Green!D6</f>
        <v>2481.9661049390666</v>
      </c>
      <c r="J10" s="7">
        <f>[1]Vermilion!D6</f>
        <v>11129.721360710779</v>
      </c>
      <c r="M10" s="9">
        <v>218.45940632640244</v>
      </c>
      <c r="O10" s="9">
        <v>481.70299094971739</v>
      </c>
    </row>
    <row r="11" spans="1:15" x14ac:dyDescent="0.3">
      <c r="A11" s="1">
        <v>1985</v>
      </c>
      <c r="B11" s="7">
        <f>[1]Embarras!D7</f>
        <v>4957.3255652374219</v>
      </c>
      <c r="C11" s="7">
        <f>'[1]Little Wabash'!D7</f>
        <v>2005.6667261680923</v>
      </c>
      <c r="D11" s="7">
        <f>'[1]Big Muddy'!D7</f>
        <v>1508.1273583319821</v>
      </c>
      <c r="E11" s="7">
        <f>[1]Kaskaskia!D7</f>
        <v>5407.4267504591844</v>
      </c>
      <c r="F11" s="7">
        <f>[1]Illinois!D7</f>
        <v>94626.293095701156</v>
      </c>
      <c r="G11" s="7">
        <f>[1]Rock!D7</f>
        <v>23024.998426384958</v>
      </c>
      <c r="H11" s="9">
        <v>25448.938967351354</v>
      </c>
      <c r="I11" s="7">
        <f>[1]Green!D7</f>
        <v>2940.7495466275691</v>
      </c>
      <c r="J11" s="7">
        <f>[1]Vermilion!D7</f>
        <v>7562.2310575754682</v>
      </c>
      <c r="M11" s="9">
        <v>146.08057070683077</v>
      </c>
      <c r="O11" s="9">
        <v>322.10765840856186</v>
      </c>
    </row>
    <row r="12" spans="1:15" x14ac:dyDescent="0.3">
      <c r="A12" s="1">
        <v>1986</v>
      </c>
      <c r="B12" s="7">
        <f>[1]Embarras!D8</f>
        <v>4278.4234255505662</v>
      </c>
      <c r="C12" s="7">
        <f>'[1]Little Wabash'!D8</f>
        <v>3171.4821404383138</v>
      </c>
      <c r="D12" s="7">
        <f>'[1]Big Muddy'!D8</f>
        <v>804.65785925666978</v>
      </c>
      <c r="E12" s="7">
        <f>[1]Kaskaskia!D8</f>
        <v>4469.2613806848303</v>
      </c>
      <c r="F12" s="7">
        <f>[1]Illinois!D8</f>
        <v>93144.471451043428</v>
      </c>
      <c r="G12" s="7">
        <f>[1]Rock!D8</f>
        <v>38085.935779223502</v>
      </c>
      <c r="H12" s="9">
        <v>22896.649947549668</v>
      </c>
      <c r="I12" s="7">
        <f>[1]Green!D8</f>
        <v>3663.7564063447994</v>
      </c>
      <c r="J12" s="7">
        <f>[1]Vermilion!D8</f>
        <v>9434.7374801105543</v>
      </c>
      <c r="M12" s="9">
        <v>171.40882553488152</v>
      </c>
      <c r="O12" s="9">
        <v>377.95646030441378</v>
      </c>
    </row>
    <row r="13" spans="1:15" x14ac:dyDescent="0.3">
      <c r="A13" s="1">
        <v>1987</v>
      </c>
      <c r="B13" s="7">
        <f>[1]Embarras!D9</f>
        <v>2278.1643016346538</v>
      </c>
      <c r="C13" s="7">
        <f>'[1]Little Wabash'!D9</f>
        <v>817.64703772299833</v>
      </c>
      <c r="D13" s="7">
        <f>'[1]Big Muddy'!D9</f>
        <v>464.59044762298521</v>
      </c>
      <c r="E13" s="7">
        <f>[1]Kaskaskia!D9</f>
        <v>962.55707268929291</v>
      </c>
      <c r="F13" s="7">
        <f>[1]Illinois!D9</f>
        <v>65170.282349149493</v>
      </c>
      <c r="G13" s="7">
        <f>[1]Rock!D9</f>
        <v>24303.813358324416</v>
      </c>
      <c r="H13" s="9">
        <v>18306.269482247608</v>
      </c>
      <c r="I13" s="7">
        <f>[1]Green!D9</f>
        <v>2993.0926279490973</v>
      </c>
      <c r="J13" s="7">
        <f>[1]Vermilion!D9</f>
        <v>3588.6633776558087</v>
      </c>
      <c r="M13" s="9">
        <v>103.61951673113782</v>
      </c>
      <c r="O13" s="9">
        <v>228.4810343921589</v>
      </c>
    </row>
    <row r="14" spans="1:15" x14ac:dyDescent="0.3">
      <c r="A14" s="1">
        <v>1988</v>
      </c>
      <c r="B14" s="7">
        <f>[1]Embarras!D10</f>
        <v>8084.9481870382697</v>
      </c>
      <c r="C14" s="7">
        <f>'[1]Little Wabash'!D10</f>
        <v>2604.4319528360966</v>
      </c>
      <c r="D14" s="7">
        <f>'[1]Big Muddy'!D10</f>
        <v>779.9760465745353</v>
      </c>
      <c r="E14" s="7">
        <f>[1]Kaskaskia!D10</f>
        <v>3842.7740991746655</v>
      </c>
      <c r="F14" s="7">
        <f>[1]Illinois!D10</f>
        <v>66857.532601173647</v>
      </c>
      <c r="G14" s="7">
        <f>[1]Rock!D10</f>
        <v>23292.225109944178</v>
      </c>
      <c r="H14" s="9">
        <v>14326.386457539786</v>
      </c>
      <c r="I14" s="7">
        <f>[1]Green!D10</f>
        <v>2403.2806846846356</v>
      </c>
      <c r="J14" s="7">
        <f>[1]Vermilion!D10</f>
        <v>6209.2369554675624</v>
      </c>
      <c r="M14" s="9">
        <v>128.04768392946676</v>
      </c>
      <c r="O14" s="9">
        <v>282.3451430644742</v>
      </c>
    </row>
    <row r="15" spans="1:15" x14ac:dyDescent="0.3">
      <c r="A15" s="1">
        <v>1989</v>
      </c>
      <c r="B15" s="7">
        <f>[1]Embarras!D11</f>
        <v>8816.5991995910554</v>
      </c>
      <c r="C15" s="7">
        <f>'[1]Little Wabash'!D11</f>
        <v>3162.2420530670511</v>
      </c>
      <c r="D15" s="7">
        <f>'[1]Big Muddy'!D11</f>
        <v>1140.9482622100816</v>
      </c>
      <c r="E15" s="7">
        <f>[1]Kaskaskia!D11</f>
        <v>1797.7050241653708</v>
      </c>
      <c r="F15" s="7">
        <f>[1]Illinois!D11</f>
        <v>49887.04721270626</v>
      </c>
      <c r="G15" s="7">
        <f>[1]Rock!D11</f>
        <v>7264.0140086226529</v>
      </c>
      <c r="H15" s="9">
        <v>6912.8509570565584</v>
      </c>
      <c r="I15" s="7">
        <f>[1]Green!D11</f>
        <v>434.4876427838937</v>
      </c>
      <c r="J15" s="7">
        <f>[1]Vermilion!D11</f>
        <v>8387.0670374136462</v>
      </c>
      <c r="M15" s="9">
        <v>94.498830659649144</v>
      </c>
      <c r="O15" s="9">
        <v>208.36992160452638</v>
      </c>
    </row>
    <row r="16" spans="1:15" x14ac:dyDescent="0.3">
      <c r="A16" s="1">
        <v>1990</v>
      </c>
      <c r="B16" s="7">
        <f>[1]Embarras!D12</f>
        <v>8254.9106049858074</v>
      </c>
      <c r="C16" s="7">
        <f>'[1]Little Wabash'!D12</f>
        <v>2570.372384900696</v>
      </c>
      <c r="D16" s="7">
        <f>'[1]Big Muddy'!D12</f>
        <v>575.45723784740005</v>
      </c>
      <c r="E16" s="7">
        <f>[1]Kaskaskia!D12</f>
        <v>2014.4016963594358</v>
      </c>
      <c r="F16" s="7">
        <f>[1]Illinois!D12</f>
        <v>144120.48217915959</v>
      </c>
      <c r="G16" s="7">
        <f>[1]Rock!D12</f>
        <v>20313.298656963307</v>
      </c>
      <c r="H16" s="9">
        <v>10931.529868779693</v>
      </c>
      <c r="I16" s="7">
        <f>[1]Green!D12</f>
        <v>6710.4018107194934</v>
      </c>
      <c r="J16" s="7">
        <f>[1]Vermilion!D12</f>
        <v>10731.439858875283</v>
      </c>
      <c r="M16" s="9">
        <v>232.32091344233356</v>
      </c>
      <c r="O16" s="9">
        <v>512.26761414034547</v>
      </c>
    </row>
    <row r="17" spans="1:15" x14ac:dyDescent="0.3">
      <c r="A17" s="1">
        <v>1991</v>
      </c>
      <c r="B17" s="7">
        <f>[1]Embarras!D13</f>
        <v>8980.7669568969341</v>
      </c>
      <c r="C17" s="7">
        <f>'[1]Little Wabash'!D13</f>
        <v>2477.0730205688515</v>
      </c>
      <c r="D17" s="7">
        <f>'[1]Big Muddy'!D13</f>
        <v>820.97022802151071</v>
      </c>
      <c r="E17" s="7">
        <f>[1]Kaskaskia!D13</f>
        <v>7776.8749543362401</v>
      </c>
      <c r="F17" s="7">
        <f>[1]Illinois!D13</f>
        <v>146411.97881355806</v>
      </c>
      <c r="G17" s="7">
        <f>[1]Rock!D13</f>
        <v>23870.884300039754</v>
      </c>
      <c r="H17" s="9">
        <v>16248.459394271507</v>
      </c>
      <c r="I17" s="7">
        <f>[1]Green!D13</f>
        <v>4862.6228357129585</v>
      </c>
      <c r="J17" s="7">
        <f>[1]Vermilion!D13</f>
        <v>11949.309066302903</v>
      </c>
      <c r="M17" s="9">
        <v>241.08448467050991</v>
      </c>
      <c r="O17" s="9">
        <v>531.59128869847439</v>
      </c>
    </row>
    <row r="18" spans="1:15" x14ac:dyDescent="0.3">
      <c r="A18" s="1">
        <v>1992</v>
      </c>
      <c r="B18" s="7">
        <f>[1]Embarras!D14</f>
        <v>4366.5755303594487</v>
      </c>
      <c r="C18" s="7">
        <f>'[1]Little Wabash'!D14</f>
        <v>2160.0836652087328</v>
      </c>
      <c r="D18" s="7">
        <f>'[1]Big Muddy'!D14</f>
        <v>468.51182987821744</v>
      </c>
      <c r="E18" s="7">
        <f>[1]Kaskaskia!D14</f>
        <v>592.40569325037382</v>
      </c>
      <c r="F18" s="7">
        <f>[1]Illinois!D14</f>
        <v>87717.078383323547</v>
      </c>
      <c r="G18" s="7">
        <f>[1]Rock!D14</f>
        <v>25118.510151452901</v>
      </c>
      <c r="H18" s="9">
        <v>24453.538947765086</v>
      </c>
      <c r="I18" s="7">
        <f>[1]Green!D14</f>
        <v>2812.7219440295012</v>
      </c>
      <c r="J18" s="7">
        <f>[1]Vermilion!D14</f>
        <v>6688.2880329042373</v>
      </c>
      <c r="M18" s="9">
        <v>131.7175973396179</v>
      </c>
      <c r="O18" s="9">
        <v>290.43730213385749</v>
      </c>
    </row>
    <row r="19" spans="1:15" x14ac:dyDescent="0.3">
      <c r="A19" s="1">
        <v>1993</v>
      </c>
      <c r="B19" s="7">
        <f>[1]Embarras!D15</f>
        <v>9567.2227246263938</v>
      </c>
      <c r="C19" s="7">
        <f>'[1]Little Wabash'!D15</f>
        <v>2846.4506054198591</v>
      </c>
      <c r="D19" s="7">
        <f>'[1]Big Muddy'!D15</f>
        <v>542.8852272383815</v>
      </c>
      <c r="E19" s="7">
        <f>[1]Kaskaskia!D15</f>
        <v>8412.8540600512988</v>
      </c>
      <c r="F19" s="7">
        <f>[1]Illinois!D15</f>
        <v>188414.00919942727</v>
      </c>
      <c r="G19" s="7">
        <f>[1]Rock!D15</f>
        <v>56263.412322352677</v>
      </c>
      <c r="H19" s="9">
        <v>39827.078330328804</v>
      </c>
      <c r="I19" s="7">
        <f>[1]Green!D15</f>
        <v>8323.5522938250888</v>
      </c>
      <c r="J19" s="7">
        <f>[1]Vermilion!D15</f>
        <v>17999.603280267555</v>
      </c>
      <c r="M19" s="9">
        <v>319.83097308400409</v>
      </c>
      <c r="O19" s="9">
        <v>705.22729565022905</v>
      </c>
    </row>
    <row r="20" spans="1:15" x14ac:dyDescent="0.3">
      <c r="A20" s="1">
        <v>1994</v>
      </c>
      <c r="B20" s="7">
        <f>[1]Embarras!D16</f>
        <v>7283.4897234314603</v>
      </c>
      <c r="C20" s="7">
        <f>'[1]Little Wabash'!D16</f>
        <v>3541.7676108045389</v>
      </c>
      <c r="D20" s="7">
        <f>'[1]Big Muddy'!D16</f>
        <v>911.73230115976264</v>
      </c>
      <c r="E20" s="7">
        <f>[1]Kaskaskia!D16</f>
        <v>8059.7159525130701</v>
      </c>
      <c r="F20" s="7">
        <f>[1]Illinois!D16</f>
        <v>99000.206511110329</v>
      </c>
      <c r="G20" s="7">
        <f>[1]Rock!D16</f>
        <v>23395.478441754374</v>
      </c>
      <c r="H20" s="9">
        <v>19041.983362253675</v>
      </c>
      <c r="I20" s="7">
        <f>[1]Green!D16</f>
        <v>2885.0529292145002</v>
      </c>
      <c r="J20" s="7">
        <f>[1]Vermilion!D16</f>
        <v>7592.6992335071609</v>
      </c>
      <c r="M20" s="9">
        <v>169.58699733986654</v>
      </c>
      <c r="O20" s="9">
        <v>373.93932913440574</v>
      </c>
    </row>
    <row r="21" spans="1:15" x14ac:dyDescent="0.3">
      <c r="A21" s="1">
        <v>1995</v>
      </c>
      <c r="B21" s="7">
        <f>[1]Embarras!D17</f>
        <v>2989.8533088702793</v>
      </c>
      <c r="C21" s="7">
        <f>'[1]Little Wabash'!D17</f>
        <v>2639.3036387998086</v>
      </c>
      <c r="D21" s="7">
        <f>'[1]Big Muddy'!D17</f>
        <v>1584.7498971512766</v>
      </c>
      <c r="E21" s="7">
        <f>[1]Kaskaskia!D17</f>
        <v>2296.1409890089744</v>
      </c>
      <c r="F21" s="7">
        <f>[1]Illinois!D17</f>
        <v>126616.33761578177</v>
      </c>
      <c r="G21" s="7">
        <f>[1]Rock!D17</f>
        <v>32113.826624361503</v>
      </c>
      <c r="H21" s="9">
        <v>19339.227477511722</v>
      </c>
      <c r="I21" s="7">
        <f>[1]Green!D17</f>
        <v>5160.8378763848141</v>
      </c>
      <c r="J21" s="7">
        <f>[1]Vermilion!D17</f>
        <v>5836.2757201940749</v>
      </c>
      <c r="M21" s="9">
        <v>201.51645771793753</v>
      </c>
      <c r="O21" s="9">
        <v>444.34378926805226</v>
      </c>
    </row>
    <row r="22" spans="1:15" x14ac:dyDescent="0.3">
      <c r="A22" s="1">
        <v>1996</v>
      </c>
      <c r="B22" s="7">
        <f>[1]Embarras!D18</f>
        <v>8937.9811448534438</v>
      </c>
      <c r="C22" s="7">
        <f>'[1]Little Wabash'!D18</f>
        <v>5599.5535804128658</v>
      </c>
      <c r="D22" s="7">
        <f>'[1]Big Muddy'!D18</f>
        <v>1243.1210327212045</v>
      </c>
      <c r="E22" s="7">
        <f>[1]Kaskaskia!D18</f>
        <v>5876.9023728861521</v>
      </c>
      <c r="F22" s="7">
        <f>[1]Illinois!D18</f>
        <v>84138.703111863564</v>
      </c>
      <c r="G22" s="7">
        <f>[1]Rock!D18</f>
        <v>35950.173909001212</v>
      </c>
      <c r="H22" s="9">
        <v>22784.914085710465</v>
      </c>
      <c r="I22" s="7">
        <f>[1]Green!D18</f>
        <v>3094.6661430639424</v>
      </c>
      <c r="J22" s="7">
        <f>[1]Vermilion!D18</f>
        <v>8133.5978320179138</v>
      </c>
      <c r="M22" s="9">
        <v>167.79499452616591</v>
      </c>
      <c r="O22" s="9">
        <v>369.98796293019586</v>
      </c>
    </row>
    <row r="23" spans="1:15" x14ac:dyDescent="0.3">
      <c r="A23" s="1">
        <v>1997</v>
      </c>
      <c r="B23" s="7">
        <f>[1]Embarras!D19</f>
        <v>4099.6936315006378</v>
      </c>
      <c r="C23" s="7">
        <f>'[1]Little Wabash'!D19</f>
        <v>2724.7583861819398</v>
      </c>
      <c r="D23" s="7">
        <f>'[1]Big Muddy'!D19</f>
        <v>1138.8372888293081</v>
      </c>
      <c r="E23" s="7">
        <f>[1]Kaskaskia!D19</f>
        <v>3188.5814641176867</v>
      </c>
      <c r="F23" s="7">
        <f>[1]Illinois!D19</f>
        <v>81232.20883801837</v>
      </c>
      <c r="G23" s="7">
        <f>[1]Rock!D19</f>
        <v>21758.706996413828</v>
      </c>
      <c r="H23" s="9">
        <v>19024.767936782471</v>
      </c>
      <c r="I23" s="7">
        <f>[1]Green!D19</f>
        <v>1834.3252422190253</v>
      </c>
      <c r="J23" s="7">
        <f>[1]Vermilion!D19</f>
        <v>7798.1717658460911</v>
      </c>
      <c r="M23" s="9">
        <v>131.96215695283101</v>
      </c>
      <c r="O23" s="9">
        <v>290.9765560809924</v>
      </c>
    </row>
    <row r="24" spans="1:15" x14ac:dyDescent="0.3">
      <c r="A24" s="1">
        <v>1998</v>
      </c>
      <c r="B24" s="7">
        <f>[1]Embarras!D20</f>
        <v>9633.4751099755158</v>
      </c>
      <c r="C24" s="7">
        <f>'[1]Little Wabash'!D20</f>
        <v>3161.2807511692554</v>
      </c>
      <c r="D24" s="7">
        <f>'[1]Big Muddy'!D20</f>
        <v>864.64849215327024</v>
      </c>
      <c r="E24" s="7">
        <f>[1]Kaskaskia!D20</f>
        <v>6545.8677705797263</v>
      </c>
      <c r="F24" s="7">
        <f>[1]Illinois!D20</f>
        <v>154291.47342405564</v>
      </c>
      <c r="G24" s="7">
        <f>[1]Rock!D20</f>
        <v>32822.686681909523</v>
      </c>
      <c r="H24" s="9">
        <v>20189.154459246402</v>
      </c>
      <c r="I24" s="7">
        <f>[1]Green!D20</f>
        <v>5763.3602401130975</v>
      </c>
      <c r="J24" s="7">
        <f>[1]Vermilion!D20</f>
        <v>13248.58576546033</v>
      </c>
      <c r="M24" s="9">
        <v>261.11384378943433</v>
      </c>
      <c r="O24" s="9">
        <v>575.75602555570276</v>
      </c>
    </row>
    <row r="25" spans="1:15" x14ac:dyDescent="0.3">
      <c r="A25" s="1">
        <v>1999</v>
      </c>
      <c r="B25" s="7">
        <f>[1]Embarras!D21</f>
        <v>7071.4663335851374</v>
      </c>
      <c r="C25" s="7">
        <f>'[1]Little Wabash'!D21</f>
        <v>3666.0271236353938</v>
      </c>
      <c r="D25" s="7">
        <f>'[1]Big Muddy'!D21</f>
        <v>579.88223420044324</v>
      </c>
      <c r="E25" s="7">
        <f>[1]Kaskaskia!D21</f>
        <v>4763.7055519044798</v>
      </c>
      <c r="F25" s="7">
        <f>[1]Illinois!D21</f>
        <v>120207.71258683293</v>
      </c>
      <c r="G25" s="7">
        <f>[1]Rock!D21</f>
        <v>42369.794620235611</v>
      </c>
      <c r="H25" s="9">
        <v>22797.422581859137</v>
      </c>
      <c r="I25" s="7">
        <f>[1]Green!D21</f>
        <v>5018.5728250692828</v>
      </c>
      <c r="J25" s="7">
        <f>[1]Vermilion!D21</f>
        <v>7514.8447919345626</v>
      </c>
      <c r="M25" s="9">
        <v>214.90591138919231</v>
      </c>
      <c r="O25" s="9">
        <v>473.86753461316908</v>
      </c>
    </row>
    <row r="26" spans="1:15" x14ac:dyDescent="0.3">
      <c r="A26" s="1">
        <v>2000</v>
      </c>
      <c r="B26" s="7">
        <f>[1]Embarras!D22</f>
        <v>4499.5671715444087</v>
      </c>
      <c r="C26" s="7">
        <f>'[1]Little Wabash'!D22</f>
        <v>1845.933665616137</v>
      </c>
      <c r="D26" s="7">
        <f>'[1]Big Muddy'!D22</f>
        <v>676.55583910823157</v>
      </c>
      <c r="E26" s="7">
        <f>[1]Kaskaskia!D22</f>
        <v>2527.9855232840678</v>
      </c>
      <c r="F26" s="7">
        <f>[1]Illinois!D22</f>
        <v>51689.74678379282</v>
      </c>
      <c r="G26" s="7">
        <f>[1]Rock!D22</f>
        <v>29383.234604311987</v>
      </c>
      <c r="H26" s="9">
        <v>18970.737225874174</v>
      </c>
      <c r="I26" s="7">
        <f>[1]Green!D22</f>
        <v>2463.3191760041323</v>
      </c>
      <c r="J26" s="7">
        <f>[1]Vermilion!D22</f>
        <v>2276.1275350231977</v>
      </c>
      <c r="M26" s="9">
        <v>98.223318206085068</v>
      </c>
      <c r="O26" s="9">
        <v>216.58241664441758</v>
      </c>
    </row>
    <row r="27" spans="1:15" x14ac:dyDescent="0.3">
      <c r="A27" s="1">
        <v>2001</v>
      </c>
      <c r="B27" s="7">
        <f>[1]Embarras!D23</f>
        <v>5161.3062419807839</v>
      </c>
      <c r="C27" s="7">
        <f>'[1]Little Wabash'!D23</f>
        <v>2289.0128136792027</v>
      </c>
      <c r="D27" s="7">
        <f>'[1]Big Muddy'!D23</f>
        <v>579.67606533241792</v>
      </c>
      <c r="E27" s="7">
        <f>[1]Kaskaskia!D23</f>
        <v>4994.4512094357315</v>
      </c>
      <c r="F27" s="7">
        <f>[1]Illinois!D23</f>
        <v>111247.06129401787</v>
      </c>
      <c r="G27" s="7">
        <f>[1]Rock!D23</f>
        <v>31024.330208678632</v>
      </c>
      <c r="H27" s="9">
        <v>19191.140318597405</v>
      </c>
      <c r="I27" s="7">
        <f>[1]Green!D23</f>
        <v>3285.1870121833222</v>
      </c>
      <c r="J27" s="7">
        <f>[1]Vermilion!D23</f>
        <v>5081.8670178774355</v>
      </c>
      <c r="M27" s="9">
        <v>182.77389364123803</v>
      </c>
      <c r="O27" s="9">
        <v>403.01643547892985</v>
      </c>
    </row>
    <row r="28" spans="1:15" x14ac:dyDescent="0.3">
      <c r="A28" s="1">
        <v>2002</v>
      </c>
      <c r="B28" s="7">
        <f>[1]Embarras!D24</f>
        <v>11763.277077125553</v>
      </c>
      <c r="C28" s="7">
        <f>'[1]Little Wabash'!D24</f>
        <v>3680.0820990671468</v>
      </c>
      <c r="D28" s="7">
        <f>'[1]Big Muddy'!D24</f>
        <v>793.88996554673975</v>
      </c>
      <c r="E28" s="7">
        <f>[1]Kaskaskia!D24</f>
        <v>7910.6313990611288</v>
      </c>
      <c r="F28" s="7">
        <f>[1]Illinois!D24</f>
        <v>130720.5099887121</v>
      </c>
      <c r="G28" s="7">
        <f>[1]Rock!D24</f>
        <v>36038.158544120786</v>
      </c>
      <c r="H28" s="9">
        <v>19789.018197921807</v>
      </c>
      <c r="I28" s="7">
        <f>[1]Green!D24</f>
        <v>5640.8063075504151</v>
      </c>
      <c r="J28" s="7">
        <f>[1]Vermilion!D24</f>
        <v>13728.107790237165</v>
      </c>
      <c r="M28" s="9">
        <v>243.67601617892271</v>
      </c>
      <c r="O28" s="9">
        <v>537.30561567452457</v>
      </c>
    </row>
    <row r="29" spans="1:15" x14ac:dyDescent="0.3">
      <c r="A29" s="1">
        <v>2003</v>
      </c>
      <c r="B29" s="7">
        <f>[1]Embarras!D25</f>
        <v>1135.1842526321561</v>
      </c>
      <c r="C29" s="7">
        <f>'[1]Little Wabash'!D25</f>
        <v>1902.1415904040407</v>
      </c>
      <c r="D29" s="7">
        <f>'[1]Big Muddy'!D25</f>
        <v>1069.4952134709256</v>
      </c>
      <c r="E29" s="7">
        <f>[1]Kaskaskia!D25</f>
        <v>1516.2976835386785</v>
      </c>
      <c r="F29" s="7">
        <f>[1]Illinois!D25</f>
        <v>37819.984791488801</v>
      </c>
      <c r="G29" s="7">
        <f>[1]Rock!D25</f>
        <v>12402.539770290421</v>
      </c>
      <c r="H29" s="9">
        <v>10147.273226462021</v>
      </c>
      <c r="I29" s="7">
        <f>[1]Green!D25</f>
        <v>839.41293832524946</v>
      </c>
      <c r="J29" s="7">
        <f>[1]Vermilion!D25</f>
        <v>5888.1510705745595</v>
      </c>
      <c r="M29" s="9">
        <v>66.444299088653565</v>
      </c>
      <c r="O29" s="9">
        <v>146.50967949048112</v>
      </c>
    </row>
    <row r="30" spans="1:15" x14ac:dyDescent="0.3">
      <c r="A30" s="1">
        <v>2004</v>
      </c>
      <c r="B30" s="7">
        <f>[1]Embarras!D26</f>
        <v>8409.4121397187573</v>
      </c>
      <c r="C30" s="7">
        <f>'[1]Little Wabash'!D26</f>
        <v>2978.8849512031948</v>
      </c>
      <c r="D30" s="7">
        <f>'[1]Big Muddy'!D26</f>
        <v>766.29153610226808</v>
      </c>
      <c r="E30" s="7">
        <f>[1]Kaskaskia!D26</f>
        <v>4903.7630135957297</v>
      </c>
      <c r="F30" s="7">
        <f>[1]Illinois!D26</f>
        <v>92008.295890543945</v>
      </c>
      <c r="G30" s="7">
        <f>[1]Rock!D26</f>
        <v>28519.803095097086</v>
      </c>
      <c r="H30" s="9">
        <v>15582.328902300349</v>
      </c>
      <c r="I30" s="7">
        <f>[1]Green!D26</f>
        <v>3024.9945936501181</v>
      </c>
      <c r="J30" s="7">
        <f>[1]Vermilion!D26</f>
        <v>10742.787778399697</v>
      </c>
      <c r="M30" s="9">
        <v>173.83243640490045</v>
      </c>
      <c r="O30" s="9">
        <v>383.30052227280549</v>
      </c>
    </row>
    <row r="31" spans="1:15" x14ac:dyDescent="0.3">
      <c r="A31" s="1">
        <v>2005</v>
      </c>
      <c r="B31" s="7">
        <f>[1]Embarras!D27</f>
        <v>6407.214438875505</v>
      </c>
      <c r="C31" s="7">
        <f>'[1]Little Wabash'!D27</f>
        <v>2177.1408299317582</v>
      </c>
      <c r="D31" s="7">
        <f>'[1]Big Muddy'!D27</f>
        <v>692.62875825388141</v>
      </c>
      <c r="E31" s="7">
        <f>[1]Kaskaskia!D27</f>
        <v>5574.3675136639813</v>
      </c>
      <c r="F31" s="7">
        <f>[1]Illinois!D27</f>
        <v>99976.18670846094</v>
      </c>
      <c r="G31" s="7">
        <f>[1]Rock!D27</f>
        <v>15638.626667001427</v>
      </c>
      <c r="H31" s="9">
        <v>11048.054033706747</v>
      </c>
      <c r="I31" s="7">
        <f>[1]Green!D27</f>
        <v>1782.4466483988763</v>
      </c>
      <c r="J31" s="7">
        <f>[1]Vermilion!D27</f>
        <v>7853.5921621241978</v>
      </c>
      <c r="M31" s="9">
        <v>162.78764845435995</v>
      </c>
      <c r="O31" s="9">
        <v>358.94676484186368</v>
      </c>
    </row>
    <row r="32" spans="1:15" x14ac:dyDescent="0.3">
      <c r="A32" s="1">
        <v>2006</v>
      </c>
      <c r="B32" s="7">
        <f>[1]Embarras!D28</f>
        <v>4843.12705836032</v>
      </c>
      <c r="C32" s="7">
        <f>'[1]Little Wabash'!D28</f>
        <v>1942.1868148934427</v>
      </c>
      <c r="D32" s="7">
        <f>'[1]Big Muddy'!D28</f>
        <v>793.45724134885211</v>
      </c>
      <c r="E32" s="7">
        <f>[1]Kaskaskia!D28</f>
        <v>1213.922435626341</v>
      </c>
      <c r="F32" s="7">
        <f>[1]Illinois!D28</f>
        <v>60835.774166878095</v>
      </c>
      <c r="G32" s="7">
        <f>[1]Rock!D28</f>
        <v>22600.922536753755</v>
      </c>
      <c r="H32" s="9">
        <v>13459.73500811807</v>
      </c>
      <c r="I32" s="7">
        <f>[1]Green!D28</f>
        <v>962.00707722276991</v>
      </c>
      <c r="J32" s="7">
        <f>[1]Vermilion!D28</f>
        <v>6993.6682975073045</v>
      </c>
      <c r="M32" s="9">
        <v>110.5785059840051</v>
      </c>
      <c r="O32" s="9">
        <v>243.82560569473125</v>
      </c>
    </row>
    <row r="33" spans="1:15" x14ac:dyDescent="0.3">
      <c r="A33" s="1">
        <v>2007</v>
      </c>
      <c r="B33" s="7"/>
      <c r="C33" s="7">
        <f>'[1]Little Wabash'!D29</f>
        <v>2192.8200001369651</v>
      </c>
      <c r="D33" s="7">
        <f>'[1]Big Muddy'!D29</f>
        <v>668.94978888939374</v>
      </c>
      <c r="E33" s="7">
        <f>[1]Kaskaskia!D29</f>
        <v>1135.6474441035166</v>
      </c>
      <c r="F33" s="7">
        <f>[1]Illinois!D29</f>
        <v>112780.06924224948</v>
      </c>
      <c r="G33" s="7">
        <f>[1]Rock!D29</f>
        <v>31895.116526727219</v>
      </c>
      <c r="H33" s="9">
        <v>22902.821102370024</v>
      </c>
      <c r="I33" s="7"/>
      <c r="J33" s="7">
        <f>[1]Vermilion!D29</f>
        <v>8155.3301339236887</v>
      </c>
      <c r="M33" s="9">
        <v>179.35068838104843</v>
      </c>
      <c r="O33" s="9">
        <v>395.46826788021178</v>
      </c>
    </row>
    <row r="34" spans="1:15" x14ac:dyDescent="0.3">
      <c r="A34" s="7">
        <v>2008</v>
      </c>
      <c r="B34" s="7"/>
      <c r="C34" s="7"/>
      <c r="D34" s="7"/>
      <c r="E34" s="7"/>
      <c r="F34" s="7">
        <f>[1]Illinois!D30</f>
        <v>115676.73280622596</v>
      </c>
      <c r="G34" s="7"/>
      <c r="H34" s="9"/>
      <c r="I34" s="7"/>
      <c r="J34" s="7"/>
      <c r="M34" s="9">
        <v>243.83233699626049</v>
      </c>
      <c r="O34" s="9">
        <v>537.65030307675443</v>
      </c>
    </row>
    <row r="35" spans="1:15" x14ac:dyDescent="0.3">
      <c r="A35" s="7">
        <v>2009</v>
      </c>
      <c r="B35" s="7">
        <f>[1]Embarras!D31</f>
        <v>8634.9430443766323</v>
      </c>
      <c r="C35" s="7">
        <f>'[1]Little Wabash'!D31</f>
        <v>2079.5308868558327</v>
      </c>
      <c r="D35" s="7">
        <f>'[1]Big Muddy'!D31</f>
        <v>681.49886147339794</v>
      </c>
      <c r="E35" s="7">
        <f>[1]Kaskaskia!D31</f>
        <v>4121.6660777798261</v>
      </c>
      <c r="F35" s="7">
        <f>[1]Illinois!D31</f>
        <v>148540.86972814941</v>
      </c>
      <c r="G35" s="7">
        <f>[1]Rock!D31</f>
        <v>47384.871817333857</v>
      </c>
      <c r="H35" s="9">
        <v>20857.45928999731</v>
      </c>
      <c r="I35" s="7">
        <f>[1]Green!D31</f>
        <v>5990.9296123564591</v>
      </c>
      <c r="J35" s="7">
        <f>[1]Vermilion!D31</f>
        <v>9362.4722782873541</v>
      </c>
      <c r="M35" s="9">
        <v>262.47273755979256</v>
      </c>
      <c r="O35" s="9">
        <v>578.75238631934258</v>
      </c>
    </row>
    <row r="36" spans="1:15" x14ac:dyDescent="0.3">
      <c r="A36" s="7">
        <v>2010</v>
      </c>
      <c r="B36" s="7">
        <f>[1]Embarras!D32</f>
        <v>6626.7370932022486</v>
      </c>
      <c r="C36" s="7">
        <f>'[1]Little Wabash'!D32</f>
        <v>2152.7843373753863</v>
      </c>
      <c r="D36" s="7">
        <f>'[1]Big Muddy'!D32</f>
        <v>876.83918058920688</v>
      </c>
      <c r="E36" s="7">
        <f>[1]Kaskaskia!D32</f>
        <v>4728.1214523710605</v>
      </c>
      <c r="F36" s="7">
        <f>[1]Illinois!D32</f>
        <v>128595.72720377299</v>
      </c>
      <c r="G36" s="7">
        <f>[1]Rock!D32</f>
        <v>47746.684688950947</v>
      </c>
      <c r="H36" s="9">
        <v>19978.326541907965</v>
      </c>
      <c r="I36" s="7">
        <f>[1]Green!D32</f>
        <v>6159.7155156729414</v>
      </c>
      <c r="J36" s="7">
        <f>[1]Vermilion!D32</f>
        <v>8080.4835793653601</v>
      </c>
      <c r="M36" s="9">
        <v>236.84607683267248</v>
      </c>
      <c r="O36" s="9">
        <v>522.24559941604286</v>
      </c>
    </row>
    <row r="37" spans="1:15" x14ac:dyDescent="0.3">
      <c r="A37" s="7">
        <v>2011</v>
      </c>
      <c r="B37" s="7">
        <f>[1]Embarras!D33</f>
        <v>7002.4262124320903</v>
      </c>
      <c r="C37" s="7">
        <f>'[1]Little Wabash'!D33</f>
        <v>3001.0625514664034</v>
      </c>
      <c r="D37" s="7">
        <f>'[1]Big Muddy'!D33</f>
        <v>2040.2397844193067</v>
      </c>
      <c r="E37" s="7">
        <f>[1]Kaskaskia!D33</f>
        <v>7093.0194480607461</v>
      </c>
      <c r="F37" s="7">
        <f>[1]Illinois!D33</f>
        <v>119864.45883709483</v>
      </c>
      <c r="G37" s="7">
        <f>[1]Rock!D33</f>
        <v>37103.685988343685</v>
      </c>
      <c r="H37" s="9">
        <v>17398.585010533476</v>
      </c>
      <c r="I37" s="7">
        <f>[1]Green!D33</f>
        <v>5130.6279587513327</v>
      </c>
      <c r="J37" s="7">
        <f>[1]Vermilion!D33</f>
        <v>8076.3718639160861</v>
      </c>
      <c r="M37" s="9">
        <v>219.9679449537982</v>
      </c>
      <c r="O37" s="9">
        <v>485.02931862312505</v>
      </c>
    </row>
    <row r="38" spans="1:15" x14ac:dyDescent="0.3">
      <c r="A38" s="7">
        <v>2012</v>
      </c>
      <c r="B38" s="7">
        <f>[1]Embarras!D34</f>
        <v>3264.121999</v>
      </c>
      <c r="C38" s="7">
        <f>'[1]Little Wabash'!D34</f>
        <v>1908.4997099548816</v>
      </c>
      <c r="D38" s="7">
        <f>'[1]Big Muddy'!D34</f>
        <v>1262.0494104363213</v>
      </c>
      <c r="E38" s="7">
        <f>[1]Kaskaskia!D34</f>
        <v>2375.8124174777986</v>
      </c>
      <c r="F38" s="7">
        <f>[1]Illinois!D34</f>
        <v>38733.596179637127</v>
      </c>
      <c r="G38" s="7">
        <f>[1]Rock!D34</f>
        <v>20014.889295706871</v>
      </c>
      <c r="H38" s="9">
        <v>10249.369761726628</v>
      </c>
      <c r="I38" s="7">
        <f>[1]Green!D34</f>
        <v>1317.8132848900584</v>
      </c>
      <c r="J38" s="7">
        <f>[1]Vermilion!D34</f>
        <v>2909.1917622161377</v>
      </c>
      <c r="M38" s="9">
        <v>79.633642621207812</v>
      </c>
      <c r="O38" s="9">
        <v>175.59218197976324</v>
      </c>
    </row>
    <row r="39" spans="1:15" x14ac:dyDescent="0.3">
      <c r="A39" s="7">
        <v>2013</v>
      </c>
      <c r="B39" s="7">
        <f>[1]Embarras!D35</f>
        <v>11776.75799</v>
      </c>
      <c r="C39" s="7">
        <f>'[1]Little Wabash'!D35</f>
        <v>5707.4799960091932</v>
      </c>
      <c r="D39" s="7">
        <f>'[1]Big Muddy'!D35</f>
        <v>986.58324716219181</v>
      </c>
      <c r="E39" s="7">
        <f>[1]Kaskaskia!D35</f>
        <v>7599.9707233148492</v>
      </c>
      <c r="F39" s="7">
        <f>[1]Illinois!D35</f>
        <v>130597.94726072112</v>
      </c>
      <c r="G39" s="7">
        <f>[1]Rock!D35</f>
        <v>37685.066293008975</v>
      </c>
      <c r="H39" s="9">
        <v>19948.028983666776</v>
      </c>
      <c r="I39" s="7">
        <f>[1]Green!D35</f>
        <v>4544.7449185497826</v>
      </c>
      <c r="J39" s="7">
        <f>[1]Vermilion!D35</f>
        <v>12297.540895130156</v>
      </c>
      <c r="M39" s="9">
        <v>244.94683085718165</v>
      </c>
      <c r="O39" s="9">
        <v>540.1077620400855</v>
      </c>
    </row>
    <row r="40" spans="1:15" x14ac:dyDescent="0.3">
      <c r="A40" s="7">
        <v>2014</v>
      </c>
      <c r="B40" s="7">
        <f>[1]Embarras!D36</f>
        <v>5701.0771260000001</v>
      </c>
      <c r="C40" s="7">
        <f>'[1]Little Wabash'!D36</f>
        <v>2724.7374052564619</v>
      </c>
      <c r="D40" s="7">
        <f>'[1]Big Muddy'!D36</f>
        <v>684.09740950740502</v>
      </c>
      <c r="E40" s="7">
        <f>[1]Kaskaskia!D36</f>
        <v>1709.7970540836102</v>
      </c>
      <c r="F40" s="7">
        <f>[1]Illinois!D36</f>
        <v>63964.455038583837</v>
      </c>
      <c r="G40" s="7">
        <f>[1]Rock!D36</f>
        <v>18907.887767393797</v>
      </c>
      <c r="H40" s="9">
        <v>12353.232605254601</v>
      </c>
      <c r="I40" s="7">
        <f>[1]Green!D36</f>
        <v>1576.608513533698</v>
      </c>
      <c r="J40" s="7">
        <f>[1]Vermilion!D36</f>
        <v>4970.1318448961529</v>
      </c>
      <c r="M40" s="9">
        <v>111.78448590860287</v>
      </c>
      <c r="O40" s="9">
        <v>246.48479142846935</v>
      </c>
    </row>
    <row r="41" spans="1:15" x14ac:dyDescent="0.3">
      <c r="A41" s="7">
        <v>2015</v>
      </c>
      <c r="B41" s="7">
        <f>[1]Embarras!D37</f>
        <v>6126.1410969999997</v>
      </c>
      <c r="C41" s="7">
        <f>'[1]Little Wabash'!D37</f>
        <v>4586.2298636169298</v>
      </c>
      <c r="D41" s="7">
        <f>'[1]Big Muddy'!D37</f>
        <v>860.66124733554977</v>
      </c>
      <c r="E41" s="7">
        <f>[1]Kaskaskia!D37</f>
        <v>3108.2439502138614</v>
      </c>
      <c r="F41" s="7">
        <f>[1]Illinois!D37</f>
        <v>100942.35743074585</v>
      </c>
      <c r="G41" s="7">
        <f>[1]Rock!D37</f>
        <v>25019.273754141293</v>
      </c>
      <c r="H41" s="9">
        <v>12584.696497237377</v>
      </c>
      <c r="I41" s="7">
        <f>[1]Green!D37</f>
        <v>3606.6674430137391</v>
      </c>
      <c r="J41" s="7">
        <f>[1]Vermilion!D37</f>
        <v>10201.558158180676</v>
      </c>
      <c r="M41" s="9">
        <v>180.71034312567312</v>
      </c>
      <c r="O41" s="9">
        <v>398.46630659210922</v>
      </c>
    </row>
    <row r="42" spans="1:15" x14ac:dyDescent="0.3">
      <c r="A42" s="7">
        <v>2016</v>
      </c>
      <c r="B42" s="7">
        <f>[1]Embarras!D38</f>
        <v>8166.6725311588671</v>
      </c>
      <c r="C42" s="7">
        <f>'[1]Little Wabash'!D38</f>
        <v>3079.5701491979271</v>
      </c>
      <c r="D42" s="7">
        <f>'[1]Big Muddy'!D38</f>
        <v>1069.6440025903139</v>
      </c>
      <c r="E42" s="7">
        <f>[1]Kaskaskia!D38</f>
        <v>4904.1985082808242</v>
      </c>
      <c r="F42" s="7">
        <f>[1]Illinois!D38</f>
        <v>119177.11444205791</v>
      </c>
      <c r="G42" s="7">
        <f>[1]Rock!D38</f>
        <v>42181.723264107015</v>
      </c>
      <c r="H42" s="9">
        <v>22415.687579203979</v>
      </c>
      <c r="I42" s="7">
        <f>[1]Green!D38</f>
        <v>5990.9411652069248</v>
      </c>
      <c r="J42" s="7">
        <f>[1]Vermilion!D38</f>
        <v>7762.3464877610095</v>
      </c>
      <c r="M42" s="9">
        <v>217.28470028488422</v>
      </c>
      <c r="O42" s="9">
        <v>479.11276412816972</v>
      </c>
    </row>
    <row r="43" spans="1:15" x14ac:dyDescent="0.3">
      <c r="A43" s="7">
        <v>2017</v>
      </c>
      <c r="B43" s="7">
        <f>[1]Embarras!D39</f>
        <v>11322.744079746335</v>
      </c>
      <c r="C43" s="7">
        <f>'[1]Little Wabash'!D39</f>
        <v>3120.585652323367</v>
      </c>
      <c r="D43" s="7">
        <f>'[1]Big Muddy'!D39</f>
        <v>652.14809262885683</v>
      </c>
      <c r="E43" s="7">
        <f>[1]Kaskaskia!D39</f>
        <v>2632.4193759277987</v>
      </c>
      <c r="F43" s="7">
        <f>[1]Illinois!D39</f>
        <v>107338.00219933875</v>
      </c>
      <c r="G43" s="7">
        <f>[1]Rock!D39</f>
        <v>51826.298420325387</v>
      </c>
      <c r="H43" s="9">
        <v>28149.023945846129</v>
      </c>
      <c r="I43" s="7">
        <f>[1]Green!D39</f>
        <v>4643.434253692627</v>
      </c>
      <c r="J43" s="7">
        <f>[1]Vermilion!D39</f>
        <v>8502.1923450240283</v>
      </c>
      <c r="M43" s="9">
        <v>208.23756919629636</v>
      </c>
      <c r="O43" s="9">
        <v>459.16384007783347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5C69-960E-4D5E-A0CD-E1F821D36083}">
  <dimension ref="A1:H12"/>
  <sheetViews>
    <sheetView workbookViewId="0">
      <selection activeCell="D12" sqref="D12"/>
    </sheetView>
  </sheetViews>
  <sheetFormatPr defaultRowHeight="14.4" x14ac:dyDescent="0.3"/>
  <cols>
    <col min="3" max="3" width="13.88671875" customWidth="1"/>
  </cols>
  <sheetData>
    <row r="1" spans="1:8" x14ac:dyDescent="0.3">
      <c r="A1" t="s">
        <v>6</v>
      </c>
    </row>
    <row r="2" spans="1:8" ht="15" thickBot="1" x14ac:dyDescent="0.35"/>
    <row r="3" spans="1:8" ht="58.2" thickBot="1" x14ac:dyDescent="0.35">
      <c r="B3" s="11" t="s">
        <v>7</v>
      </c>
      <c r="C3" s="12" t="s">
        <v>8</v>
      </c>
      <c r="D3" s="12" t="s">
        <v>9</v>
      </c>
      <c r="E3" s="12" t="s">
        <v>10</v>
      </c>
      <c r="F3" s="12" t="s">
        <v>11</v>
      </c>
      <c r="G3" s="12" t="s">
        <v>12</v>
      </c>
      <c r="H3" s="12" t="s">
        <v>13</v>
      </c>
    </row>
    <row r="4" spans="1:8" ht="15" thickBot="1" x14ac:dyDescent="0.35">
      <c r="B4" s="13" t="s">
        <v>14</v>
      </c>
      <c r="C4" s="14" t="s">
        <v>15</v>
      </c>
      <c r="D4" s="14" t="s">
        <v>16</v>
      </c>
      <c r="E4" s="14">
        <v>5446500</v>
      </c>
      <c r="F4" s="15">
        <v>9549</v>
      </c>
      <c r="G4" s="16">
        <v>43</v>
      </c>
      <c r="H4" s="16">
        <v>7.3</v>
      </c>
    </row>
    <row r="5" spans="1:8" ht="16.2" thickBot="1" x14ac:dyDescent="0.35">
      <c r="B5" s="13" t="s">
        <v>14</v>
      </c>
      <c r="C5" s="14" t="s">
        <v>17</v>
      </c>
      <c r="D5" s="14" t="s">
        <v>18</v>
      </c>
      <c r="E5" s="14">
        <v>5437500</v>
      </c>
      <c r="F5" s="15">
        <v>6362</v>
      </c>
      <c r="G5" s="17">
        <v>13</v>
      </c>
      <c r="H5" s="17">
        <v>1.4</v>
      </c>
    </row>
    <row r="6" spans="1:8" ht="15" thickBot="1" x14ac:dyDescent="0.35">
      <c r="B6" s="13" t="s">
        <v>19</v>
      </c>
      <c r="C6" s="14" t="s">
        <v>20</v>
      </c>
      <c r="D6" s="14" t="s">
        <v>21</v>
      </c>
      <c r="E6" s="14">
        <v>5447500</v>
      </c>
      <c r="F6" s="15">
        <v>1003</v>
      </c>
      <c r="G6" s="16">
        <v>100</v>
      </c>
      <c r="H6" s="16">
        <v>1.8</v>
      </c>
    </row>
    <row r="7" spans="1:8" ht="15" thickBot="1" x14ac:dyDescent="0.35">
      <c r="B7" s="13" t="s">
        <v>22</v>
      </c>
      <c r="C7" s="14" t="s">
        <v>23</v>
      </c>
      <c r="D7" s="14" t="s">
        <v>24</v>
      </c>
      <c r="E7" s="14">
        <v>5586100</v>
      </c>
      <c r="F7" s="15">
        <v>26743</v>
      </c>
      <c r="G7" s="16">
        <v>84</v>
      </c>
      <c r="H7" s="16">
        <v>39.9</v>
      </c>
    </row>
    <row r="8" spans="1:8" ht="15" thickBot="1" x14ac:dyDescent="0.35">
      <c r="B8" s="13" t="s">
        <v>25</v>
      </c>
      <c r="C8" s="14" t="s">
        <v>26</v>
      </c>
      <c r="D8" s="14" t="s">
        <v>27</v>
      </c>
      <c r="E8" s="14">
        <v>5594100</v>
      </c>
      <c r="F8" s="15">
        <v>4393</v>
      </c>
      <c r="G8" s="16">
        <v>100</v>
      </c>
      <c r="H8" s="16">
        <v>7.8</v>
      </c>
    </row>
    <row r="9" spans="1:8" ht="29.4" thickBot="1" x14ac:dyDescent="0.35">
      <c r="B9" s="13" t="s">
        <v>28</v>
      </c>
      <c r="C9" s="14" t="s">
        <v>29</v>
      </c>
      <c r="D9" s="14" t="s">
        <v>30</v>
      </c>
      <c r="E9" s="14">
        <v>5599490</v>
      </c>
      <c r="F9" s="15">
        <v>2169</v>
      </c>
      <c r="G9" s="16">
        <v>100</v>
      </c>
      <c r="H9" s="16">
        <v>3.8</v>
      </c>
    </row>
    <row r="10" spans="1:8" ht="29.4" thickBot="1" x14ac:dyDescent="0.35">
      <c r="B10" s="13" t="s">
        <v>31</v>
      </c>
      <c r="C10" s="14" t="s">
        <v>32</v>
      </c>
      <c r="D10" s="14" t="s">
        <v>33</v>
      </c>
      <c r="E10" s="14">
        <v>3381500</v>
      </c>
      <c r="F10" s="15">
        <v>3102</v>
      </c>
      <c r="G10" s="16">
        <v>100</v>
      </c>
      <c r="H10" s="16">
        <v>5.5</v>
      </c>
    </row>
    <row r="11" spans="1:8" ht="15" thickBot="1" x14ac:dyDescent="0.35">
      <c r="B11" s="13" t="s">
        <v>34</v>
      </c>
      <c r="C11" s="14" t="s">
        <v>35</v>
      </c>
      <c r="D11" s="14" t="s">
        <v>36</v>
      </c>
      <c r="E11" s="14">
        <v>3345500</v>
      </c>
      <c r="F11" s="15">
        <v>1516</v>
      </c>
      <c r="G11" s="16">
        <v>100</v>
      </c>
      <c r="H11" s="16">
        <v>2.7</v>
      </c>
    </row>
    <row r="12" spans="1:8" ht="15" thickBot="1" x14ac:dyDescent="0.35">
      <c r="B12" s="13" t="s">
        <v>37</v>
      </c>
      <c r="C12" s="14" t="s">
        <v>38</v>
      </c>
      <c r="D12" s="14" t="s">
        <v>39</v>
      </c>
      <c r="E12" s="14">
        <v>3339000</v>
      </c>
      <c r="F12" s="15">
        <v>1290</v>
      </c>
      <c r="G12" s="16">
        <v>93</v>
      </c>
      <c r="H12" s="16">
        <v>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TP</vt:lpstr>
      <vt:lpstr>water</vt:lpstr>
      <vt:lpstr>Nitrate-N</vt:lpstr>
      <vt:lpstr>Station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Ted Kratschmer</cp:lastModifiedBy>
  <dcterms:created xsi:type="dcterms:W3CDTF">2019-04-06T20:43:16Z</dcterms:created>
  <dcterms:modified xsi:type="dcterms:W3CDTF">2020-05-28T18:40:13Z</dcterms:modified>
</cp:coreProperties>
</file>