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cadiso365-my.sharepoint.com/personal/nicholas_miller2_arcadis_com/Documents/Desktop/Projects/VA Beach/WW alt/"/>
    </mc:Choice>
  </mc:AlternateContent>
  <xr:revisionPtr revIDLastSave="0" documentId="8_{61B717C1-1A7F-4ED1-BE4C-BCDE4E8BAEBD}" xr6:coauthVersionLast="47" xr6:coauthVersionMax="47" xr10:uidLastSave="{00000000-0000-0000-0000-000000000000}"/>
  <bookViews>
    <workbookView xWindow="-57720" yWindow="-120" windowWidth="29040" windowHeight="15720" xr2:uid="{B08FC904-D02F-4349-87DB-3D99FA34DE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1" l="1"/>
  <c r="V8" i="1"/>
  <c r="T5" i="1"/>
  <c r="T8" i="1"/>
  <c r="V3" i="1"/>
  <c r="T3" i="1"/>
  <c r="S4" i="1"/>
  <c r="S6" i="1"/>
  <c r="S7" i="1"/>
  <c r="S9" i="1"/>
  <c r="S10" i="1"/>
  <c r="S2" i="1"/>
  <c r="Q4" i="1"/>
  <c r="Q6" i="1"/>
  <c r="Q7" i="1"/>
  <c r="Q9" i="1"/>
  <c r="Q10" i="1"/>
  <c r="Q2" i="1"/>
  <c r="G3" i="1"/>
  <c r="G4" i="1"/>
  <c r="G5" i="1"/>
  <c r="G6" i="1"/>
  <c r="G7" i="1"/>
  <c r="G8" i="1"/>
  <c r="G9" i="1"/>
  <c r="G10" i="1"/>
  <c r="E3" i="1"/>
  <c r="E4" i="1"/>
  <c r="E5" i="1"/>
  <c r="E6" i="1"/>
  <c r="E7" i="1"/>
  <c r="E8" i="1"/>
  <c r="E9" i="1"/>
  <c r="E10" i="1"/>
  <c r="G2" i="1"/>
  <c r="E2" i="1"/>
  <c r="D4" i="1"/>
  <c r="D5" i="1"/>
  <c r="D6" i="1"/>
  <c r="D7" i="1"/>
  <c r="D8" i="1"/>
  <c r="D9" i="1"/>
  <c r="D10" i="1"/>
  <c r="B4" i="1"/>
  <c r="B5" i="1"/>
  <c r="B6" i="1"/>
  <c r="B7" i="1"/>
  <c r="B8" i="1"/>
  <c r="B9" i="1"/>
  <c r="B10" i="1"/>
  <c r="D3" i="1"/>
  <c r="B3" i="1"/>
  <c r="P3" i="1"/>
  <c r="P4" i="1"/>
  <c r="P5" i="1"/>
  <c r="P6" i="1"/>
  <c r="P7" i="1"/>
  <c r="P8" i="1"/>
  <c r="P9" i="1"/>
  <c r="P10" i="1"/>
  <c r="P2" i="1"/>
  <c r="N3" i="1"/>
  <c r="N4" i="1"/>
  <c r="N5" i="1"/>
  <c r="N6" i="1"/>
  <c r="N7" i="1"/>
  <c r="N8" i="1"/>
  <c r="N9" i="1"/>
  <c r="N10" i="1"/>
  <c r="N2" i="1"/>
</calcChain>
</file>

<file path=xl/sharedStrings.xml><?xml version="1.0" encoding="utf-8"?>
<sst xmlns="http://schemas.openxmlformats.org/spreadsheetml/2006/main" count="43" uniqueCount="43">
  <si>
    <t>layer</t>
  </si>
  <si>
    <t>lv_top_elev</t>
  </si>
  <si>
    <t>mlv_top_elev</t>
  </si>
  <si>
    <t>hv_top_elev</t>
  </si>
  <si>
    <t>lv_bottom_elev</t>
  </si>
  <si>
    <t>mlv_bottom_elev</t>
  </si>
  <si>
    <t>hv_bottom_elev</t>
  </si>
  <si>
    <t>lv_uw</t>
  </si>
  <si>
    <t>mlv_uw</t>
  </si>
  <si>
    <t>hv_uw</t>
  </si>
  <si>
    <t>lv_total_phi</t>
  </si>
  <si>
    <t>mlv_total_phi</t>
  </si>
  <si>
    <t>hv_total_phi</t>
  </si>
  <si>
    <t>lv_total_coh</t>
  </si>
  <si>
    <t>mlv_total_coh</t>
  </si>
  <si>
    <t>hv_total_coh</t>
  </si>
  <si>
    <t>lv_residual_phi</t>
  </si>
  <si>
    <t>mlv_residual_phi</t>
  </si>
  <si>
    <t>hv_residual_phi</t>
  </si>
  <si>
    <t>lv_residual_coh</t>
  </si>
  <si>
    <t>mlv_residual_coh</t>
  </si>
  <si>
    <t>hv_residual_coh</t>
  </si>
  <si>
    <t>lv_effective_phi</t>
  </si>
  <si>
    <t>mlv_effective_phi</t>
  </si>
  <si>
    <t>hv_effective_phi</t>
  </si>
  <si>
    <t>lv_effective_coh</t>
  </si>
  <si>
    <t>mlv_effective_coh</t>
  </si>
  <si>
    <t>hv_effective_coh</t>
  </si>
  <si>
    <t>lv_top_depth</t>
  </si>
  <si>
    <t>mlv_top_depth</t>
  </si>
  <si>
    <t>hv_top_depth</t>
  </si>
  <si>
    <t>lv_bottom_depth</t>
  </si>
  <si>
    <t>mlv_bottom_depth</t>
  </si>
  <si>
    <t>hv_bottom_depth</t>
  </si>
  <si>
    <t>Layer I</t>
  </si>
  <si>
    <t>Layer III</t>
  </si>
  <si>
    <t>Layer V</t>
  </si>
  <si>
    <t>Layer VIII</t>
  </si>
  <si>
    <t>Layer IX</t>
  </si>
  <si>
    <t>Layer II Clay</t>
  </si>
  <si>
    <t>Layer IV Clay</t>
  </si>
  <si>
    <t>Layer VI dense sand</t>
  </si>
  <si>
    <t>Layer VII 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</si>
</sst>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C912D-63D1-4047-AA31-A2509D8ABD5E}">
  <dimension ref="A1:AI10"/>
  <sheetViews>
    <sheetView tabSelected="1" workbookViewId="0">
      <selection activeCell="I18" sqref="I18"/>
    </sheetView>
  </sheetViews>
  <sheetFormatPr defaultRowHeight="14.4" x14ac:dyDescent="0.3"/>
  <cols>
    <col min="1" max="1" width="18.21875" bestFit="1" customWidth="1"/>
    <col min="2" max="2" width="13.109375" style="1" customWidth="1"/>
    <col min="3" max="3" width="12" bestFit="1" customWidth="1"/>
    <col min="4" max="4" width="11" bestFit="1" customWidth="1"/>
    <col min="5" max="5" width="13.88671875" style="1" bestFit="1" customWidth="1"/>
    <col min="6" max="6" width="15.44140625" bestFit="1" customWidth="1"/>
    <col min="7" max="7" width="14.44140625" bestFit="1" customWidth="1"/>
    <col min="8" max="8" width="13.109375" style="1" customWidth="1"/>
    <col min="9" max="9" width="12" bestFit="1" customWidth="1"/>
    <col min="10" max="10" width="11" bestFit="1" customWidth="1"/>
    <col min="11" max="11" width="13.88671875" style="1" bestFit="1" customWidth="1"/>
    <col min="12" max="12" width="15.44140625" bestFit="1" customWidth="1"/>
    <col min="13" max="13" width="14.44140625" bestFit="1" customWidth="1"/>
    <col min="14" max="14" width="8.88671875" style="1"/>
    <col min="17" max="17" width="10.6640625" style="1" bestFit="1" customWidth="1"/>
    <col min="18" max="18" width="12.21875" bestFit="1" customWidth="1"/>
    <col min="19" max="19" width="11.21875" bestFit="1" customWidth="1"/>
    <col min="20" max="20" width="11.21875" style="1" bestFit="1" customWidth="1"/>
    <col min="21" max="21" width="12.77734375" bestFit="1" customWidth="1"/>
    <col min="22" max="22" width="11.77734375" bestFit="1" customWidth="1"/>
    <col min="23" max="23" width="13.21875" style="1" bestFit="1" customWidth="1"/>
    <col min="24" max="24" width="14.77734375" bestFit="1" customWidth="1"/>
    <col min="25" max="25" width="13.77734375" bestFit="1" customWidth="1"/>
    <col min="26" max="26" width="13.77734375" style="1" bestFit="1" customWidth="1"/>
    <col min="27" max="27" width="15.33203125" bestFit="1" customWidth="1"/>
    <col min="28" max="28" width="14.33203125" bestFit="1" customWidth="1"/>
    <col min="29" max="29" width="14.109375" style="1" bestFit="1" customWidth="1"/>
    <col min="30" max="30" width="15.6640625" bestFit="1" customWidth="1"/>
    <col min="31" max="31" width="14.6640625" bestFit="1" customWidth="1"/>
    <col min="32" max="32" width="14.6640625" style="1" bestFit="1" customWidth="1"/>
    <col min="33" max="33" width="16.21875" bestFit="1" customWidth="1"/>
    <col min="34" max="34" width="15.21875" bestFit="1" customWidth="1"/>
    <col min="35" max="35" width="8.88671875" style="1"/>
  </cols>
  <sheetData>
    <row r="1" spans="1:34" x14ac:dyDescent="0.3">
      <c r="A1" t="s">
        <v>0</v>
      </c>
      <c r="B1" s="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1" t="s">
        <v>28</v>
      </c>
      <c r="I1" t="s">
        <v>29</v>
      </c>
      <c r="J1" t="s">
        <v>30</v>
      </c>
      <c r="K1" s="1" t="s">
        <v>31</v>
      </c>
      <c r="L1" t="s">
        <v>32</v>
      </c>
      <c r="M1" t="s">
        <v>33</v>
      </c>
      <c r="N1" s="1" t="s">
        <v>7</v>
      </c>
      <c r="O1" t="s">
        <v>8</v>
      </c>
      <c r="P1" t="s">
        <v>9</v>
      </c>
      <c r="Q1" s="1" t="s">
        <v>10</v>
      </c>
      <c r="R1" t="s">
        <v>11</v>
      </c>
      <c r="S1" t="s">
        <v>12</v>
      </c>
      <c r="T1" s="1" t="s">
        <v>13</v>
      </c>
      <c r="U1" t="s">
        <v>14</v>
      </c>
      <c r="V1" t="s">
        <v>15</v>
      </c>
      <c r="W1" s="1" t="s">
        <v>16</v>
      </c>
      <c r="X1" t="s">
        <v>17</v>
      </c>
      <c r="Y1" t="s">
        <v>18</v>
      </c>
      <c r="Z1" s="1" t="s">
        <v>19</v>
      </c>
      <c r="AA1" t="s">
        <v>20</v>
      </c>
      <c r="AB1" t="s">
        <v>21</v>
      </c>
      <c r="AC1" s="1" t="s">
        <v>22</v>
      </c>
      <c r="AD1" t="s">
        <v>23</v>
      </c>
      <c r="AE1" t="s">
        <v>24</v>
      </c>
      <c r="AF1" s="1" t="s">
        <v>25</v>
      </c>
      <c r="AG1" t="s">
        <v>26</v>
      </c>
      <c r="AH1" t="s">
        <v>27</v>
      </c>
    </row>
    <row r="2" spans="1:34" x14ac:dyDescent="0.3">
      <c r="A2" t="s">
        <v>34</v>
      </c>
      <c r="B2" s="1">
        <v>10.5</v>
      </c>
      <c r="C2">
        <v>10.5</v>
      </c>
      <c r="D2">
        <v>10.5</v>
      </c>
      <c r="E2" s="1">
        <f>F2-1</f>
        <v>-1</v>
      </c>
      <c r="F2">
        <v>0</v>
      </c>
      <c r="G2">
        <f>F2+1</f>
        <v>1</v>
      </c>
      <c r="N2" s="1">
        <f>O2-5</f>
        <v>110</v>
      </c>
      <c r="O2">
        <v>115</v>
      </c>
      <c r="P2">
        <f>O2+5</f>
        <v>120</v>
      </c>
      <c r="Q2" s="1">
        <f>R2-1</f>
        <v>31</v>
      </c>
      <c r="R2">
        <v>32</v>
      </c>
      <c r="S2">
        <f>R2+1</f>
        <v>33</v>
      </c>
    </row>
    <row r="3" spans="1:34" x14ac:dyDescent="0.3">
      <c r="A3" t="s">
        <v>39</v>
      </c>
      <c r="B3" s="1">
        <f>C3-1</f>
        <v>-1</v>
      </c>
      <c r="C3">
        <v>0</v>
      </c>
      <c r="D3">
        <f>C3+1</f>
        <v>1</v>
      </c>
      <c r="E3" s="1">
        <f t="shared" ref="E3:E10" si="0">F3-1</f>
        <v>-6</v>
      </c>
      <c r="F3">
        <v>-5</v>
      </c>
      <c r="G3">
        <f t="shared" ref="G3:G10" si="1">F3+1</f>
        <v>-4</v>
      </c>
      <c r="N3" s="1">
        <f t="shared" ref="N3:N10" si="2">O3-5</f>
        <v>95</v>
      </c>
      <c r="O3">
        <v>100</v>
      </c>
      <c r="P3">
        <f t="shared" ref="P3:P10" si="3">O3+5</f>
        <v>105</v>
      </c>
      <c r="T3" s="1">
        <f>U3-100</f>
        <v>150</v>
      </c>
      <c r="U3">
        <v>250</v>
      </c>
      <c r="V3">
        <f>U3+100</f>
        <v>350</v>
      </c>
    </row>
    <row r="4" spans="1:34" x14ac:dyDescent="0.3">
      <c r="A4" t="s">
        <v>35</v>
      </c>
      <c r="B4" s="1">
        <f t="shared" ref="B4:B10" si="4">C4-1</f>
        <v>-6</v>
      </c>
      <c r="C4">
        <v>-5</v>
      </c>
      <c r="D4">
        <f t="shared" ref="D4:D10" si="5">C4+1</f>
        <v>-4</v>
      </c>
      <c r="E4" s="1">
        <f t="shared" si="0"/>
        <v>-32</v>
      </c>
      <c r="F4">
        <v>-31</v>
      </c>
      <c r="G4">
        <f t="shared" si="1"/>
        <v>-30</v>
      </c>
      <c r="N4" s="1">
        <f t="shared" si="2"/>
        <v>100</v>
      </c>
      <c r="O4">
        <v>105</v>
      </c>
      <c r="P4">
        <f t="shared" si="3"/>
        <v>110</v>
      </c>
      <c r="Q4" s="1">
        <f t="shared" ref="Q3:Q10" si="6">R4-1</f>
        <v>26</v>
      </c>
      <c r="R4">
        <v>27</v>
      </c>
      <c r="S4">
        <f t="shared" ref="S3:S10" si="7">R4+1</f>
        <v>28</v>
      </c>
    </row>
    <row r="5" spans="1:34" x14ac:dyDescent="0.3">
      <c r="A5" t="s">
        <v>40</v>
      </c>
      <c r="B5" s="1">
        <f t="shared" si="4"/>
        <v>-32</v>
      </c>
      <c r="C5">
        <v>-31</v>
      </c>
      <c r="D5">
        <f t="shared" si="5"/>
        <v>-30</v>
      </c>
      <c r="E5" s="1">
        <f t="shared" si="0"/>
        <v>-47</v>
      </c>
      <c r="F5">
        <v>-46</v>
      </c>
      <c r="G5">
        <f t="shared" si="1"/>
        <v>-45</v>
      </c>
      <c r="N5" s="1">
        <f t="shared" si="2"/>
        <v>95</v>
      </c>
      <c r="O5">
        <v>100</v>
      </c>
      <c r="P5">
        <f t="shared" si="3"/>
        <v>105</v>
      </c>
      <c r="T5" s="1">
        <f t="shared" ref="T4:T8" si="8">U5-100</f>
        <v>150</v>
      </c>
      <c r="U5">
        <v>250</v>
      </c>
      <c r="V5">
        <f t="shared" ref="V4:V8" si="9">U5+100</f>
        <v>350</v>
      </c>
    </row>
    <row r="6" spans="1:34" x14ac:dyDescent="0.3">
      <c r="A6" t="s">
        <v>36</v>
      </c>
      <c r="B6" s="1">
        <f t="shared" si="4"/>
        <v>-47</v>
      </c>
      <c r="C6">
        <v>-46</v>
      </c>
      <c r="D6">
        <f t="shared" si="5"/>
        <v>-45</v>
      </c>
      <c r="E6" s="1">
        <f t="shared" si="0"/>
        <v>-59</v>
      </c>
      <c r="F6">
        <v>-58</v>
      </c>
      <c r="G6">
        <f t="shared" si="1"/>
        <v>-57</v>
      </c>
      <c r="N6" s="1">
        <f t="shared" si="2"/>
        <v>100</v>
      </c>
      <c r="O6">
        <v>105</v>
      </c>
      <c r="P6">
        <f t="shared" si="3"/>
        <v>110</v>
      </c>
      <c r="Q6" s="1">
        <f t="shared" si="6"/>
        <v>27</v>
      </c>
      <c r="R6">
        <v>28</v>
      </c>
      <c r="S6">
        <f t="shared" si="7"/>
        <v>29</v>
      </c>
    </row>
    <row r="7" spans="1:34" x14ac:dyDescent="0.3">
      <c r="A7" t="s">
        <v>41</v>
      </c>
      <c r="B7" s="1">
        <f t="shared" si="4"/>
        <v>-59</v>
      </c>
      <c r="C7">
        <v>-58</v>
      </c>
      <c r="D7">
        <f t="shared" si="5"/>
        <v>-57</v>
      </c>
      <c r="E7" s="1">
        <f t="shared" si="0"/>
        <v>-63</v>
      </c>
      <c r="F7">
        <v>-62</v>
      </c>
      <c r="G7">
        <f t="shared" si="1"/>
        <v>-61</v>
      </c>
      <c r="N7" s="1">
        <f t="shared" si="2"/>
        <v>115</v>
      </c>
      <c r="O7">
        <v>120</v>
      </c>
      <c r="P7">
        <f t="shared" si="3"/>
        <v>125</v>
      </c>
      <c r="Q7" s="1">
        <f t="shared" si="6"/>
        <v>32</v>
      </c>
      <c r="R7">
        <v>33</v>
      </c>
      <c r="S7">
        <f t="shared" si="7"/>
        <v>34</v>
      </c>
    </row>
    <row r="8" spans="1:34" x14ac:dyDescent="0.3">
      <c r="A8" t="s">
        <v>42</v>
      </c>
      <c r="B8" s="1">
        <f t="shared" si="4"/>
        <v>-63</v>
      </c>
      <c r="C8">
        <v>-62</v>
      </c>
      <c r="D8">
        <f t="shared" si="5"/>
        <v>-61</v>
      </c>
      <c r="E8" s="1">
        <f t="shared" si="0"/>
        <v>-79</v>
      </c>
      <c r="F8">
        <v>-78</v>
      </c>
      <c r="G8">
        <f t="shared" si="1"/>
        <v>-77</v>
      </c>
      <c r="N8" s="1">
        <f t="shared" si="2"/>
        <v>105</v>
      </c>
      <c r="O8">
        <v>110</v>
      </c>
      <c r="P8">
        <f t="shared" si="3"/>
        <v>115</v>
      </c>
      <c r="T8" s="1">
        <f t="shared" si="8"/>
        <v>650</v>
      </c>
      <c r="U8">
        <v>750</v>
      </c>
      <c r="V8">
        <f t="shared" si="9"/>
        <v>850</v>
      </c>
    </row>
    <row r="9" spans="1:34" x14ac:dyDescent="0.3">
      <c r="A9" t="s">
        <v>37</v>
      </c>
      <c r="B9" s="1">
        <f t="shared" si="4"/>
        <v>-79</v>
      </c>
      <c r="C9">
        <v>-78</v>
      </c>
      <c r="D9">
        <f t="shared" si="5"/>
        <v>-77</v>
      </c>
      <c r="E9" s="1">
        <f t="shared" si="0"/>
        <v>-124</v>
      </c>
      <c r="F9">
        <v>-123</v>
      </c>
      <c r="G9">
        <f t="shared" si="1"/>
        <v>-122</v>
      </c>
      <c r="N9" s="1">
        <f t="shared" si="2"/>
        <v>110</v>
      </c>
      <c r="O9">
        <v>115</v>
      </c>
      <c r="P9">
        <f t="shared" si="3"/>
        <v>120</v>
      </c>
      <c r="Q9" s="1">
        <f t="shared" si="6"/>
        <v>31</v>
      </c>
      <c r="R9">
        <v>32</v>
      </c>
      <c r="S9">
        <f t="shared" si="7"/>
        <v>33</v>
      </c>
    </row>
    <row r="10" spans="1:34" x14ac:dyDescent="0.3">
      <c r="A10" t="s">
        <v>38</v>
      </c>
      <c r="B10" s="1">
        <f t="shared" si="4"/>
        <v>-124</v>
      </c>
      <c r="C10">
        <v>-123</v>
      </c>
      <c r="D10">
        <f t="shared" si="5"/>
        <v>-122</v>
      </c>
      <c r="E10" s="1">
        <f t="shared" si="0"/>
        <v>-161</v>
      </c>
      <c r="F10">
        <v>-160</v>
      </c>
      <c r="G10">
        <f t="shared" si="1"/>
        <v>-159</v>
      </c>
      <c r="N10" s="1">
        <f t="shared" si="2"/>
        <v>120</v>
      </c>
      <c r="O10">
        <v>125</v>
      </c>
      <c r="P10">
        <f t="shared" si="3"/>
        <v>130</v>
      </c>
      <c r="Q10" s="1">
        <f t="shared" si="6"/>
        <v>33</v>
      </c>
      <c r="R10">
        <v>34</v>
      </c>
      <c r="S10">
        <f t="shared" si="7"/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Nicholas</dc:creator>
  <cp:lastModifiedBy>Miller, Nicholas</cp:lastModifiedBy>
  <cp:lastPrinted>2024-03-21T21:36:20Z</cp:lastPrinted>
  <dcterms:created xsi:type="dcterms:W3CDTF">2024-03-21T18:12:06Z</dcterms:created>
  <dcterms:modified xsi:type="dcterms:W3CDTF">2024-03-26T14:28:08Z</dcterms:modified>
</cp:coreProperties>
</file>