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va\Desktop\Fall 18\GIA\"/>
    </mc:Choice>
  </mc:AlternateContent>
  <xr:revisionPtr revIDLastSave="0" documentId="13_ncr:1_{F745E0FB-B6FF-4B50-B724-EF09B1DF9A9F}" xr6:coauthVersionLast="34" xr6:coauthVersionMax="34" xr10:uidLastSave="{00000000-0000-0000-0000-000000000000}"/>
  <bookViews>
    <workbookView xWindow="0" yWindow="0" windowWidth="19200" windowHeight="8016" xr2:uid="{00000000-000D-0000-FFFF-FFFF00000000}"/>
  </bookViews>
  <sheets>
    <sheet name="Attendance" sheetId="1" r:id="rId1"/>
    <sheet name="Fields" sheetId="2" r:id="rId2"/>
  </sheets>
  <definedNames>
    <definedName name="_xlnm._FilterDatabase" localSheetId="0" hidden="1">Attendance!$A$3:$Z$112</definedName>
  </definedNames>
  <calcPr calcId="179021"/>
</workbook>
</file>

<file path=xl/calcChain.xml><?xml version="1.0" encoding="utf-8"?>
<calcChain xmlns="http://schemas.openxmlformats.org/spreadsheetml/2006/main">
  <c r="V38" i="1" l="1"/>
  <c r="U64" i="1" l="1"/>
  <c r="X80" i="1" s="1"/>
  <c r="V46" i="1"/>
  <c r="V40" i="1"/>
  <c r="V98" i="1"/>
  <c r="X98" i="1" s="1"/>
  <c r="V94" i="1"/>
  <c r="X94" i="1" s="1"/>
  <c r="V35" i="1"/>
  <c r="X20" i="1" s="1"/>
  <c r="V80" i="1"/>
  <c r="V25" i="1"/>
  <c r="V96" i="1"/>
  <c r="X96" i="1" s="1"/>
  <c r="V50" i="1"/>
  <c r="V11" i="1"/>
  <c r="V52" i="1"/>
  <c r="X74" i="1" s="1"/>
  <c r="V8" i="1"/>
  <c r="V16" i="1"/>
  <c r="V63" i="1"/>
  <c r="V88" i="1"/>
  <c r="X88" i="1" s="1"/>
  <c r="V69" i="1"/>
  <c r="X39" i="1" s="1"/>
  <c r="V55" i="1"/>
  <c r="V43" i="1"/>
  <c r="V56" i="1"/>
  <c r="X31" i="1" s="1"/>
  <c r="V77" i="1"/>
  <c r="X45" i="1" s="1"/>
  <c r="V4" i="1"/>
  <c r="X4" i="1" s="1"/>
  <c r="V14" i="1"/>
  <c r="X55" i="1" s="1"/>
  <c r="V45" i="1"/>
  <c r="V91" i="1"/>
  <c r="X91" i="1" s="1"/>
  <c r="V87" i="1"/>
  <c r="V84" i="1"/>
  <c r="V99" i="1"/>
  <c r="X99" i="1" s="1"/>
  <c r="V28" i="1"/>
  <c r="X16" i="1" s="1"/>
  <c r="V37" i="1"/>
  <c r="V85" i="1"/>
  <c r="V18" i="1"/>
  <c r="V36" i="1"/>
  <c r="V67" i="1"/>
  <c r="X37" i="1" s="1"/>
  <c r="V41" i="1"/>
  <c r="X25" i="1" s="1"/>
  <c r="V107" i="1"/>
  <c r="X107" i="1" s="1"/>
  <c r="V44" i="1"/>
  <c r="X70" i="1" s="1"/>
  <c r="V31" i="1"/>
  <c r="V103" i="1"/>
  <c r="X103" i="1" s="1"/>
  <c r="V101" i="1"/>
  <c r="X101" i="1" s="1"/>
  <c r="V54" i="1"/>
  <c r="X76" i="1" s="1"/>
  <c r="V76" i="1"/>
  <c r="V61" i="1"/>
  <c r="V48" i="1"/>
  <c r="X27" i="1" s="1"/>
  <c r="V21" i="1"/>
  <c r="X59" i="1" s="1"/>
  <c r="V68" i="1"/>
  <c r="X38" i="1" s="1"/>
  <c r="V92" i="1"/>
  <c r="X92" i="1" s="1"/>
  <c r="V32" i="1"/>
  <c r="X65" i="1" s="1"/>
  <c r="V24" i="1"/>
  <c r="U59" i="1"/>
  <c r="U30" i="1"/>
  <c r="U5" i="1"/>
  <c r="X5" i="1" s="1"/>
  <c r="U83" i="1"/>
  <c r="X86" i="1" s="1"/>
  <c r="U27" i="1"/>
  <c r="X63" i="1" s="1"/>
  <c r="U51" i="1"/>
  <c r="U65" i="1"/>
  <c r="X81" i="1" s="1"/>
  <c r="U12" i="1"/>
  <c r="X54" i="1" s="1"/>
  <c r="U111" i="1"/>
  <c r="X111" i="1" s="1"/>
  <c r="U58" i="1"/>
  <c r="U13" i="1"/>
  <c r="U26" i="1"/>
  <c r="X62" i="1" s="1"/>
  <c r="U66" i="1"/>
  <c r="U29" i="1"/>
  <c r="U17" i="1"/>
  <c r="U108" i="1"/>
  <c r="X108" i="1" s="1"/>
  <c r="U73" i="1"/>
  <c r="U20" i="1"/>
  <c r="U93" i="1"/>
  <c r="X93" i="1" s="1"/>
  <c r="U79" i="1"/>
  <c r="X84" i="1" s="1"/>
  <c r="U33" i="1"/>
  <c r="X66" i="1" s="1"/>
  <c r="U81" i="1"/>
  <c r="X47" i="1" s="1"/>
  <c r="U102" i="1"/>
  <c r="X102" i="1" s="1"/>
  <c r="U42" i="1"/>
  <c r="X68" i="1" s="1"/>
  <c r="U19" i="1"/>
  <c r="X58" i="1" s="1"/>
  <c r="U109" i="1"/>
  <c r="X109" i="1" s="1"/>
  <c r="U34" i="1"/>
  <c r="U6" i="1"/>
  <c r="X52" i="1" s="1"/>
  <c r="U47" i="1"/>
  <c r="X72" i="1" s="1"/>
  <c r="U74" i="1"/>
  <c r="U9" i="1"/>
  <c r="U10" i="1"/>
  <c r="X8" i="1" s="1"/>
  <c r="U106" i="1"/>
  <c r="X106" i="1" s="1"/>
  <c r="U23" i="1"/>
  <c r="X14" i="1" s="1"/>
  <c r="U105" i="1"/>
  <c r="X105" i="1" s="1"/>
  <c r="U57" i="1"/>
  <c r="X32" i="1" s="1"/>
  <c r="U53" i="1"/>
  <c r="U39" i="1"/>
  <c r="X23" i="1" s="1"/>
  <c r="U100" i="1"/>
  <c r="X100" i="1" s="1"/>
  <c r="U75" i="1"/>
  <c r="X43" i="1" s="1"/>
  <c r="U86" i="1"/>
  <c r="X87" i="1" s="1"/>
  <c r="U7" i="1"/>
  <c r="X53" i="1" s="1"/>
  <c r="U90" i="1"/>
  <c r="X90" i="1" s="1"/>
  <c r="U89" i="1"/>
  <c r="X89" i="1" s="1"/>
  <c r="U104" i="1"/>
  <c r="X104" i="1" s="1"/>
  <c r="U110" i="1"/>
  <c r="X110" i="1" s="1"/>
  <c r="U62" i="1"/>
  <c r="X78" i="1" s="1"/>
  <c r="U71" i="1"/>
  <c r="X40" i="1" s="1"/>
  <c r="U49" i="1"/>
  <c r="X73" i="1" s="1"/>
  <c r="U22" i="1"/>
  <c r="X60" i="1" s="1"/>
  <c r="U78" i="1"/>
  <c r="U15" i="1"/>
  <c r="X11" i="1" s="1"/>
  <c r="U95" i="1"/>
  <c r="X95" i="1" s="1"/>
  <c r="U70" i="1"/>
  <c r="X82" i="1" s="1"/>
  <c r="X21" i="1" l="1"/>
  <c r="X28" i="1"/>
  <c r="X46" i="1"/>
  <c r="X19" i="1"/>
  <c r="Z19" i="1" s="1"/>
  <c r="X34" i="1"/>
  <c r="X57" i="1"/>
  <c r="X26" i="1"/>
  <c r="X83" i="1"/>
  <c r="Y83" i="1" s="1"/>
  <c r="X13" i="1"/>
  <c r="X17" i="1"/>
  <c r="X33" i="1"/>
  <c r="X29" i="1"/>
  <c r="Z29" i="1" s="1"/>
  <c r="X18" i="1"/>
  <c r="X35" i="1"/>
  <c r="X50" i="1"/>
  <c r="X49" i="1"/>
  <c r="Z49" i="1" s="1"/>
  <c r="X69" i="1"/>
  <c r="X79" i="1"/>
  <c r="X9" i="1"/>
  <c r="X61" i="1"/>
  <c r="Z61" i="1" s="1"/>
  <c r="X15" i="1"/>
  <c r="X6" i="1"/>
  <c r="X71" i="1"/>
  <c r="X10" i="1"/>
  <c r="Z10" i="1" s="1"/>
  <c r="X12" i="1"/>
  <c r="X75" i="1"/>
  <c r="X42" i="1"/>
  <c r="X36" i="1"/>
  <c r="Y36" i="1" s="1"/>
  <c r="X77" i="1"/>
  <c r="X44" i="1"/>
  <c r="X64" i="1"/>
  <c r="X22" i="1"/>
  <c r="Z22" i="1" s="1"/>
  <c r="X51" i="1"/>
  <c r="X30" i="1"/>
  <c r="X56" i="1"/>
  <c r="X67" i="1"/>
  <c r="Z67" i="1" s="1"/>
  <c r="X85" i="1"/>
  <c r="X24" i="1"/>
  <c r="Z95" i="1"/>
  <c r="Y95" i="1"/>
  <c r="Z104" i="1"/>
  <c r="Y104" i="1"/>
  <c r="Z87" i="1"/>
  <c r="Y87" i="1"/>
  <c r="Z106" i="1"/>
  <c r="Y106" i="1"/>
  <c r="Z58" i="1"/>
  <c r="Y58" i="1"/>
  <c r="Z42" i="1"/>
  <c r="Y42" i="1"/>
  <c r="Z111" i="1"/>
  <c r="Y111" i="1"/>
  <c r="Y77" i="1"/>
  <c r="Z77" i="1"/>
  <c r="Y44" i="1"/>
  <c r="Z44" i="1"/>
  <c r="Z37" i="1"/>
  <c r="Y37" i="1"/>
  <c r="Y51" i="1"/>
  <c r="Z51" i="1"/>
  <c r="Y4" i="1"/>
  <c r="Z4" i="1"/>
  <c r="Z56" i="1"/>
  <c r="Y56" i="1"/>
  <c r="Z40" i="1"/>
  <c r="Y40" i="1"/>
  <c r="Y89" i="1"/>
  <c r="Z89" i="1"/>
  <c r="Z43" i="1"/>
  <c r="Y43" i="1"/>
  <c r="Z32" i="1"/>
  <c r="Y32" i="1"/>
  <c r="Z8" i="1"/>
  <c r="Y8" i="1"/>
  <c r="Y52" i="1"/>
  <c r="Z52" i="1"/>
  <c r="Z68" i="1"/>
  <c r="Y68" i="1"/>
  <c r="Z84" i="1"/>
  <c r="Y84" i="1"/>
  <c r="Z108" i="1"/>
  <c r="Y108" i="1"/>
  <c r="Y62" i="1"/>
  <c r="Z62" i="1"/>
  <c r="Z54" i="1"/>
  <c r="Y54" i="1"/>
  <c r="Z86" i="1"/>
  <c r="Y86" i="1"/>
  <c r="Z15" i="1"/>
  <c r="Y15" i="1"/>
  <c r="Z59" i="1"/>
  <c r="Y59" i="1"/>
  <c r="Z76" i="1"/>
  <c r="Y76" i="1"/>
  <c r="Z70" i="1"/>
  <c r="Y70" i="1"/>
  <c r="Z21" i="1"/>
  <c r="Y21" i="1"/>
  <c r="Z16" i="1"/>
  <c r="Y16" i="1"/>
  <c r="Z91" i="1"/>
  <c r="Y91" i="1"/>
  <c r="Y45" i="1"/>
  <c r="Z45" i="1"/>
  <c r="Z39" i="1"/>
  <c r="Y39" i="1"/>
  <c r="Z6" i="1"/>
  <c r="Y6" i="1"/>
  <c r="Y28" i="1"/>
  <c r="Z28" i="1"/>
  <c r="Z20" i="1"/>
  <c r="Y20" i="1"/>
  <c r="Z71" i="1"/>
  <c r="Y71" i="1"/>
  <c r="Y46" i="1"/>
  <c r="Z46" i="1"/>
  <c r="Y78" i="1"/>
  <c r="Z78" i="1"/>
  <c r="Z90" i="1"/>
  <c r="Y90" i="1"/>
  <c r="Z100" i="1"/>
  <c r="Y100" i="1"/>
  <c r="Z105" i="1"/>
  <c r="Y105" i="1"/>
  <c r="V112" i="1"/>
  <c r="X7" i="1"/>
  <c r="Y19" i="1"/>
  <c r="Z102" i="1"/>
  <c r="Y102" i="1"/>
  <c r="Z93" i="1"/>
  <c r="Y93" i="1"/>
  <c r="Z57" i="1"/>
  <c r="Y57" i="1"/>
  <c r="Y10" i="1"/>
  <c r="Y81" i="1"/>
  <c r="Z81" i="1"/>
  <c r="Y5" i="1"/>
  <c r="Z5" i="1"/>
  <c r="Z65" i="1"/>
  <c r="Y65" i="1"/>
  <c r="Z27" i="1"/>
  <c r="Y27" i="1"/>
  <c r="Z101" i="1"/>
  <c r="Y101" i="1"/>
  <c r="Z107" i="1"/>
  <c r="Y107" i="1"/>
  <c r="Z12" i="1"/>
  <c r="Y12" i="1"/>
  <c r="Y99" i="1"/>
  <c r="Z99" i="1"/>
  <c r="Z26" i="1"/>
  <c r="Y26" i="1"/>
  <c r="Z31" i="1"/>
  <c r="Y31" i="1"/>
  <c r="Z88" i="1"/>
  <c r="Y88" i="1"/>
  <c r="Z74" i="1"/>
  <c r="Y74" i="1"/>
  <c r="Z96" i="1"/>
  <c r="Y96" i="1"/>
  <c r="Z94" i="1"/>
  <c r="Y94" i="1"/>
  <c r="Z80" i="1"/>
  <c r="Y80" i="1"/>
  <c r="Z73" i="1"/>
  <c r="Y73" i="1"/>
  <c r="Y75" i="1"/>
  <c r="Z75" i="1"/>
  <c r="Z72" i="1"/>
  <c r="Y72" i="1"/>
  <c r="Z66" i="1"/>
  <c r="Y66" i="1"/>
  <c r="Z36" i="1"/>
  <c r="Z63" i="1"/>
  <c r="Y63" i="1"/>
  <c r="Z38" i="1"/>
  <c r="Y38" i="1"/>
  <c r="Y64" i="1"/>
  <c r="Z64" i="1"/>
  <c r="Y22" i="1"/>
  <c r="Z30" i="1"/>
  <c r="Y30" i="1"/>
  <c r="Z11" i="1"/>
  <c r="Y11" i="1"/>
  <c r="Z82" i="1"/>
  <c r="Y82" i="1"/>
  <c r="Y60" i="1"/>
  <c r="Z60" i="1"/>
  <c r="Z110" i="1"/>
  <c r="Y110" i="1"/>
  <c r="Y53" i="1"/>
  <c r="Z53" i="1"/>
  <c r="Z23" i="1"/>
  <c r="Y23" i="1"/>
  <c r="Y14" i="1"/>
  <c r="Z14" i="1"/>
  <c r="Y109" i="1"/>
  <c r="Z109" i="1"/>
  <c r="Y47" i="1"/>
  <c r="Z47" i="1"/>
  <c r="Z13" i="1"/>
  <c r="Y13" i="1"/>
  <c r="Z17" i="1"/>
  <c r="Y17" i="1"/>
  <c r="Y33" i="1"/>
  <c r="Z33" i="1"/>
  <c r="Z18" i="1"/>
  <c r="Y18" i="1"/>
  <c r="Y92" i="1"/>
  <c r="Z92" i="1"/>
  <c r="Z35" i="1"/>
  <c r="Y35" i="1"/>
  <c r="Y103" i="1"/>
  <c r="Z103" i="1"/>
  <c r="Y25" i="1"/>
  <c r="Z25" i="1"/>
  <c r="Y50" i="1"/>
  <c r="Z50" i="1"/>
  <c r="Y49" i="1"/>
  <c r="Y55" i="1"/>
  <c r="Z55" i="1"/>
  <c r="Z69" i="1"/>
  <c r="Y69" i="1"/>
  <c r="Y79" i="1"/>
  <c r="Z79" i="1"/>
  <c r="Z9" i="1"/>
  <c r="Y9" i="1"/>
  <c r="Z98" i="1"/>
  <c r="Y98" i="1"/>
  <c r="Y85" i="1"/>
  <c r="Z85" i="1"/>
  <c r="Z24" i="1"/>
  <c r="Y24" i="1"/>
  <c r="Y67" i="1" l="1"/>
  <c r="Y61" i="1"/>
  <c r="Y29" i="1"/>
  <c r="Z83" i="1"/>
  <c r="Z34" i="1"/>
  <c r="Y34" i="1"/>
  <c r="Z7" i="1"/>
  <c r="Y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O75" authorId="0" shapeId="0" xr:uid="{309EE642-AEE4-4BD4-9791-085D845D90F1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Excused with valid medical note
</t>
        </r>
      </text>
    </comment>
    <comment ref="R75" authorId="0" shapeId="0" xr:uid="{178E83EF-D58E-49AA-95D9-978F61462242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Excused with valid medical note</t>
        </r>
      </text>
    </comment>
  </commentList>
</comments>
</file>

<file path=xl/sharedStrings.xml><?xml version="1.0" encoding="utf-8"?>
<sst xmlns="http://schemas.openxmlformats.org/spreadsheetml/2006/main" count="370" uniqueCount="204">
  <si>
    <t>Name</t>
  </si>
  <si>
    <t>Net ID</t>
  </si>
  <si>
    <t>D1/D2</t>
  </si>
  <si>
    <t>Instructor</t>
  </si>
  <si>
    <t>PM Reported  attendance</t>
  </si>
  <si>
    <t>D1 PERCENTAGE</t>
  </si>
  <si>
    <t>D2 PERCENTAGE</t>
  </si>
  <si>
    <t>D2</t>
  </si>
  <si>
    <t>Hinkle</t>
  </si>
  <si>
    <t>Compeau</t>
  </si>
  <si>
    <t>D1</t>
  </si>
  <si>
    <t>D1 PM</t>
  </si>
  <si>
    <t>D2 PM</t>
  </si>
  <si>
    <t>Fava, Israel</t>
  </si>
  <si>
    <t>icf5</t>
  </si>
  <si>
    <t>Late</t>
  </si>
  <si>
    <t>Total</t>
  </si>
  <si>
    <t>Weight PM Attn</t>
  </si>
  <si>
    <t>Out of 200</t>
  </si>
  <si>
    <t>Out of 300</t>
  </si>
  <si>
    <t>D1 Lecture 10/31/2018</t>
  </si>
  <si>
    <t>D1 Lecture 11/05/2018</t>
  </si>
  <si>
    <t>D1 Lecture 11/12/2018</t>
  </si>
  <si>
    <t>D1 Lecture 9/12/2018</t>
  </si>
  <si>
    <t xml:space="preserve">D2 Lecture </t>
  </si>
  <si>
    <t>D1 Lecture 10/10/2018</t>
  </si>
  <si>
    <t>D1 Lecture 08/27/2018</t>
  </si>
  <si>
    <t>D2 Lecture 08/27/2018</t>
  </si>
  <si>
    <t>D2 All Hands 09/05/2018</t>
  </si>
  <si>
    <t>D1 Lecture 09/12/2018</t>
  </si>
  <si>
    <t>D1 Lecture 09/26/2018</t>
  </si>
  <si>
    <t>D2 Lecture 11/12/2018</t>
  </si>
  <si>
    <t>D1 All Hands 09/05/2018</t>
  </si>
  <si>
    <t>Ahmed, Muhammad</t>
  </si>
  <si>
    <t>m_a202</t>
  </si>
  <si>
    <t>Balli, Alfredo</t>
  </si>
  <si>
    <t>ajb4</t>
  </si>
  <si>
    <t>Bell, James</t>
  </si>
  <si>
    <t>jsb131</t>
  </si>
  <si>
    <t>Aslan</t>
  </si>
  <si>
    <t>Berndt, Chase</t>
  </si>
  <si>
    <t>c_b485</t>
  </si>
  <si>
    <t>Bilanski, Katherine</t>
  </si>
  <si>
    <t>k_b339</t>
  </si>
  <si>
    <t>Bilanski, Walter</t>
  </si>
  <si>
    <t>wkb16</t>
  </si>
  <si>
    <t>Bradley, Luke</t>
  </si>
  <si>
    <t>lwb34</t>
  </si>
  <si>
    <t>Brown, Aaron</t>
  </si>
  <si>
    <t>atb68</t>
  </si>
  <si>
    <t>Caserta, Patrick</t>
  </si>
  <si>
    <t>pac124</t>
  </si>
  <si>
    <t>Castro, Marco</t>
  </si>
  <si>
    <t>mac457</t>
  </si>
  <si>
    <t>De La Morena, Alfonso</t>
  </si>
  <si>
    <t>a_d426</t>
  </si>
  <si>
    <t>Dean, Dylan</t>
  </si>
  <si>
    <t>d_d146</t>
  </si>
  <si>
    <t>Forsman, Brendan</t>
  </si>
  <si>
    <t>bcf33</t>
  </si>
  <si>
    <t>Fox, Zach</t>
  </si>
  <si>
    <t>z_f8</t>
  </si>
  <si>
    <t>Frederick, Krystopher</t>
  </si>
  <si>
    <t>k_f139</t>
  </si>
  <si>
    <t>Gomez, Ignacio</t>
  </si>
  <si>
    <t>iag9</t>
  </si>
  <si>
    <t>Grassel, Christopher</t>
  </si>
  <si>
    <t>cmg239</t>
  </si>
  <si>
    <t>Greer, Alex</t>
  </si>
  <si>
    <t>agg66</t>
  </si>
  <si>
    <t>Griffitts, Brian</t>
  </si>
  <si>
    <t>bwg17</t>
  </si>
  <si>
    <t>Heinrich, Matthew</t>
  </si>
  <si>
    <t>mbh58</t>
  </si>
  <si>
    <t>Hoyt, Rhylie</t>
  </si>
  <si>
    <t>reh81</t>
  </si>
  <si>
    <t>Hussey, Samuel</t>
  </si>
  <si>
    <t>sxh2</t>
  </si>
  <si>
    <t>Johnson, David</t>
  </si>
  <si>
    <t>daj65</t>
  </si>
  <si>
    <t>Khawaja, Ahmed</t>
  </si>
  <si>
    <t>a_k187</t>
  </si>
  <si>
    <t>Law, Megan</t>
  </si>
  <si>
    <t>mel125</t>
  </si>
  <si>
    <t>Le, Anthony</t>
  </si>
  <si>
    <t>a_l539</t>
  </si>
  <si>
    <t>Majeski, Erik</t>
  </si>
  <si>
    <t>e_m412</t>
  </si>
  <si>
    <t>McDaniel, Kiana</t>
  </si>
  <si>
    <t>kcm91</t>
  </si>
  <si>
    <t>McKinney, Samuel</t>
  </si>
  <si>
    <t>s_m401</t>
  </si>
  <si>
    <t>Mok, Kevin</t>
  </si>
  <si>
    <t>k_m336</t>
  </si>
  <si>
    <t>Mullin, Clayton</t>
  </si>
  <si>
    <t>ctm66</t>
  </si>
  <si>
    <t>Nicol, Wesley</t>
  </si>
  <si>
    <t>wdn9</t>
  </si>
  <si>
    <t>Reyes, Adrian</t>
  </si>
  <si>
    <t>alr156</t>
  </si>
  <si>
    <t>Robinson, Brandon</t>
  </si>
  <si>
    <t>bcr38</t>
  </si>
  <si>
    <t>Roland, Daniel</t>
  </si>
  <si>
    <t>dlr195</t>
  </si>
  <si>
    <t>Salinas, Heron</t>
  </si>
  <si>
    <t>h_s91</t>
  </si>
  <si>
    <t>Sargeant, Jack</t>
  </si>
  <si>
    <t>jrs244</t>
  </si>
  <si>
    <t>Schneiderman, Zachary</t>
  </si>
  <si>
    <t>zas18</t>
  </si>
  <si>
    <t>Sghari, Mohamed</t>
  </si>
  <si>
    <t>mms234</t>
  </si>
  <si>
    <t>Singh, Bhabya</t>
  </si>
  <si>
    <t>b_s152</t>
  </si>
  <si>
    <t>Smith, Beau</t>
  </si>
  <si>
    <t>bms151</t>
  </si>
  <si>
    <t>Stalsworth, Levi</t>
  </si>
  <si>
    <t>lts25</t>
  </si>
  <si>
    <t>Tran, Phillip</t>
  </si>
  <si>
    <t>pqt3</t>
  </si>
  <si>
    <t>Warren, Nicholas</t>
  </si>
  <si>
    <t>ntw8</t>
  </si>
  <si>
    <t>West, Benjamin</t>
  </si>
  <si>
    <t>bew58</t>
  </si>
  <si>
    <t>Winter, Case</t>
  </si>
  <si>
    <t>cdw106</t>
  </si>
  <si>
    <t>Wiseman, Aaron</t>
  </si>
  <si>
    <t>ahw20</t>
  </si>
  <si>
    <t>Zukemura Witt, Kazuyuki</t>
  </si>
  <si>
    <t>k_z24</t>
  </si>
  <si>
    <t>Banda, Luke</t>
  </si>
  <si>
    <t>lab211</t>
  </si>
  <si>
    <t>Bell, Evan</t>
  </si>
  <si>
    <t>ebb16</t>
  </si>
  <si>
    <t>McClellan</t>
  </si>
  <si>
    <t>Boynton, Hayley</t>
  </si>
  <si>
    <t>hmb56</t>
  </si>
  <si>
    <t>Bradley, Steven</t>
  </si>
  <si>
    <t>s_b280</t>
  </si>
  <si>
    <t>Brubaker, Lawrence</t>
  </si>
  <si>
    <t>lb1474</t>
  </si>
  <si>
    <t>?</t>
  </si>
  <si>
    <t>Carranza, Kelly</t>
  </si>
  <si>
    <t>kvc14</t>
  </si>
  <si>
    <t>Castorena, Robert</t>
  </si>
  <si>
    <t>r_c277</t>
  </si>
  <si>
    <t>Collins, Isabella</t>
  </si>
  <si>
    <t>i_c50</t>
  </si>
  <si>
    <t>Cowden, Thomas Rylander</t>
  </si>
  <si>
    <t>tc1273</t>
  </si>
  <si>
    <t>DeLong, Joshua</t>
  </si>
  <si>
    <t>jdd124</t>
  </si>
  <si>
    <t>Espinosa, Rosa</t>
  </si>
  <si>
    <t>r_e69</t>
  </si>
  <si>
    <t>Garza, Vanessa</t>
  </si>
  <si>
    <t>v_g97</t>
  </si>
  <si>
    <t>Georgoulis, Chris</t>
  </si>
  <si>
    <t>ctg39</t>
  </si>
  <si>
    <t>Gilbert, Andrew</t>
  </si>
  <si>
    <t>akg57</t>
  </si>
  <si>
    <t>Harmon, Michael</t>
  </si>
  <si>
    <t>mwh51</t>
  </si>
  <si>
    <t>Iloka, Preston</t>
  </si>
  <si>
    <t>poi1</t>
  </si>
  <si>
    <t>Inselmann, Carly</t>
  </si>
  <si>
    <t>cmi12</t>
  </si>
  <si>
    <t>Jang, Jeffrey</t>
  </si>
  <si>
    <t>j_j264</t>
  </si>
  <si>
    <t>Jones, Jayce</t>
  </si>
  <si>
    <t>jlj147</t>
  </si>
  <si>
    <t>Justo Falco, Franco</t>
  </si>
  <si>
    <t>fjj7</t>
  </si>
  <si>
    <t>Konrad, Simon</t>
  </si>
  <si>
    <t>srk47</t>
  </si>
  <si>
    <t>Lopez, Jose</t>
  </si>
  <si>
    <t>jol6</t>
  </si>
  <si>
    <t>Lorenzo, Justo</t>
  </si>
  <si>
    <t>j_l127</t>
  </si>
  <si>
    <t>Luehlfing, Cody</t>
  </si>
  <si>
    <t>crl79</t>
  </si>
  <si>
    <t>Moralez, Taylor</t>
  </si>
  <si>
    <t>tem73</t>
  </si>
  <si>
    <t>Ownby, Natalie</t>
  </si>
  <si>
    <t>nbo5</t>
  </si>
  <si>
    <t>Pham, Nhan</t>
  </si>
  <si>
    <t>nhp6</t>
  </si>
  <si>
    <t>Ramirez, Martin</t>
  </si>
  <si>
    <t>mar342</t>
  </si>
  <si>
    <t>Regmee, Niraj</t>
  </si>
  <si>
    <t>n_r66</t>
  </si>
  <si>
    <t>Sanders, Caden</t>
  </si>
  <si>
    <t>cjs163</t>
  </si>
  <si>
    <t>Sherrow, Anthony</t>
  </si>
  <si>
    <t>ars194</t>
  </si>
  <si>
    <t>Valle, Daniel</t>
  </si>
  <si>
    <t>ddv19</t>
  </si>
  <si>
    <t>Warmke, Garrett</t>
  </si>
  <si>
    <t>gew21</t>
  </si>
  <si>
    <t>Winston, DaNae</t>
  </si>
  <si>
    <t>dpw30</t>
  </si>
  <si>
    <t>Yanez, Vanessa</t>
  </si>
  <si>
    <t>vly3</t>
  </si>
  <si>
    <t>D1 Lecture 09/05/2018</t>
  </si>
  <si>
    <t>EE DESIGN I &amp; II roster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</si>
</sst>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2" borderId="0" xfId="0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0" fillId="2" borderId="0" xfId="0" applyFill="1" applyAlignment="1">
      <alignment horizontal="center" vertical="center" textRotation="90" wrapText="1"/>
    </xf>
    <xf numFmtId="0" fontId="0" fillId="2" borderId="0" xfId="0" applyFill="1" applyAlignment="1">
      <alignment horizontal="center" vertical="top" textRotation="90" wrapText="1"/>
    </xf>
    <xf numFmtId="0" fontId="0" fillId="3" borderId="0" xfId="0" applyFill="1"/>
    <xf numFmtId="0" fontId="0" fillId="4" borderId="0" xfId="0" applyFill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2"/>
  <sheetViews>
    <sheetView tabSelected="1" zoomScale="85" zoomScaleNormal="110" workbookViewId="0">
      <selection activeCell="A4" sqref="A4"/>
    </sheetView>
  </sheetViews>
  <sheetFormatPr defaultRowHeight="13.2" x14ac:dyDescent="0.25"/>
  <cols>
    <col min="1" max="1" width="20.5546875" customWidth="1"/>
    <col min="3" max="4" width="9.109375" customWidth="1"/>
    <col min="5" max="18" width="10.109375" customWidth="1"/>
    <col min="19" max="19" width="14.44140625" customWidth="1"/>
    <col min="20" max="20" width="4.6640625" customWidth="1"/>
    <col min="21" max="21" width="14" customWidth="1"/>
    <col min="22" max="22" width="9.109375" customWidth="1"/>
    <col min="23" max="23" width="11.33203125" customWidth="1"/>
    <col min="24" max="24" width="9.5546875" customWidth="1"/>
    <col min="25" max="25" width="9.109375" customWidth="1"/>
  </cols>
  <sheetData>
    <row r="1" spans="1:26" x14ac:dyDescent="0.25">
      <c r="A1" s="1" t="s">
        <v>203</v>
      </c>
    </row>
    <row r="2" spans="1:26" x14ac:dyDescent="0.25">
      <c r="U2" t="s">
        <v>17</v>
      </c>
      <c r="V2" s="8">
        <v>0.8</v>
      </c>
      <c r="W2" s="9"/>
    </row>
    <row r="3" spans="1:26" s="2" customFormat="1" ht="96.75" customHeight="1" x14ac:dyDescent="0.25">
      <c r="A3" s="2" t="s">
        <v>0</v>
      </c>
      <c r="B3" s="2" t="s">
        <v>1</v>
      </c>
      <c r="C3" s="2" t="s">
        <v>2</v>
      </c>
      <c r="D3" s="3" t="s">
        <v>3</v>
      </c>
      <c r="E3" s="13" t="s">
        <v>26</v>
      </c>
      <c r="F3" s="13" t="s">
        <v>27</v>
      </c>
      <c r="G3" s="14" t="s">
        <v>202</v>
      </c>
      <c r="H3" s="13" t="s">
        <v>32</v>
      </c>
      <c r="I3" s="13" t="s">
        <v>28</v>
      </c>
      <c r="J3" s="13" t="s">
        <v>23</v>
      </c>
      <c r="K3" s="15" t="s">
        <v>29</v>
      </c>
      <c r="L3" s="13" t="s">
        <v>30</v>
      </c>
      <c r="M3" s="13" t="s">
        <v>24</v>
      </c>
      <c r="N3" s="13" t="s">
        <v>25</v>
      </c>
      <c r="O3" s="13" t="s">
        <v>20</v>
      </c>
      <c r="P3" s="13" t="s">
        <v>24</v>
      </c>
      <c r="Q3" s="13" t="s">
        <v>21</v>
      </c>
      <c r="R3" s="13" t="s">
        <v>22</v>
      </c>
      <c r="S3" s="13" t="s">
        <v>31</v>
      </c>
      <c r="T3" s="4" t="s">
        <v>4</v>
      </c>
      <c r="U3" s="5" t="s">
        <v>5</v>
      </c>
      <c r="V3" s="5" t="s">
        <v>6</v>
      </c>
      <c r="X3" s="2" t="s">
        <v>16</v>
      </c>
      <c r="Y3" s="12" t="s">
        <v>18</v>
      </c>
      <c r="Z3" s="12" t="s">
        <v>19</v>
      </c>
    </row>
    <row r="4" spans="1:26" x14ac:dyDescent="0.25">
      <c r="A4" t="s">
        <v>33</v>
      </c>
      <c r="B4" t="s">
        <v>34</v>
      </c>
      <c r="C4" t="s">
        <v>10</v>
      </c>
      <c r="D4" t="s">
        <v>8</v>
      </c>
      <c r="E4">
        <v>1</v>
      </c>
      <c r="G4">
        <v>1</v>
      </c>
      <c r="H4">
        <v>0</v>
      </c>
      <c r="T4" s="7"/>
      <c r="U4" s="6"/>
      <c r="V4" s="6" t="e">
        <f>AVERAGE(F4,M4,P4,S4)*100</f>
        <v>#DIV/0!</v>
      </c>
      <c r="X4" s="8" t="e">
        <f t="shared" ref="X4:X40" si="0">($V$2*T4+(1-$V$2)*MAX(U4:V4))/100</f>
        <v>#DIV/0!</v>
      </c>
      <c r="Y4" s="11" t="e">
        <f t="shared" ref="Y4:Y40" si="1">200*X4</f>
        <v>#DIV/0!</v>
      </c>
      <c r="Z4" s="11" t="e">
        <f t="shared" ref="Z4:Z40" si="2">300*X4</f>
        <v>#DIV/0!</v>
      </c>
    </row>
    <row r="5" spans="1:26" x14ac:dyDescent="0.25">
      <c r="A5" t="s">
        <v>35</v>
      </c>
      <c r="B5" t="s">
        <v>36</v>
      </c>
      <c r="C5" t="s">
        <v>10</v>
      </c>
      <c r="D5" t="s">
        <v>8</v>
      </c>
      <c r="E5">
        <v>1</v>
      </c>
      <c r="G5">
        <v>1</v>
      </c>
      <c r="H5">
        <v>1</v>
      </c>
      <c r="K5" s="1"/>
      <c r="T5" s="7"/>
      <c r="U5" s="6">
        <f>AVERAGE($E5,$J5,$K5,$L5,N5,O5,Q5,R5)*100</f>
        <v>100</v>
      </c>
      <c r="V5" s="6"/>
      <c r="X5" s="8">
        <f t="shared" si="0"/>
        <v>0.19999999999999996</v>
      </c>
      <c r="Y5" s="11">
        <f t="shared" si="1"/>
        <v>39.999999999999993</v>
      </c>
      <c r="Z5" s="11">
        <f t="shared" si="2"/>
        <v>59.999999999999986</v>
      </c>
    </row>
    <row r="6" spans="1:26" x14ac:dyDescent="0.25">
      <c r="A6" t="s">
        <v>130</v>
      </c>
      <c r="B6" t="s">
        <v>131</v>
      </c>
      <c r="C6" t="s">
        <v>7</v>
      </c>
      <c r="D6" t="s">
        <v>8</v>
      </c>
      <c r="F6">
        <v>1</v>
      </c>
      <c r="I6">
        <v>1</v>
      </c>
      <c r="K6" s="1"/>
      <c r="T6" s="7"/>
      <c r="U6" s="6" t="e">
        <f>AVERAGE(E6,J6,K6,L6,N6,O6,Q6,R6)*100</f>
        <v>#DIV/0!</v>
      </c>
      <c r="V6" s="6"/>
      <c r="X6" s="8" t="e">
        <f t="shared" si="0"/>
        <v>#DIV/0!</v>
      </c>
      <c r="Y6" s="11" t="e">
        <f t="shared" si="1"/>
        <v>#DIV/0!</v>
      </c>
      <c r="Z6" s="11" t="e">
        <f t="shared" si="2"/>
        <v>#DIV/0!</v>
      </c>
    </row>
    <row r="7" spans="1:26" x14ac:dyDescent="0.25">
      <c r="A7" t="s">
        <v>132</v>
      </c>
      <c r="B7" t="s">
        <v>133</v>
      </c>
      <c r="C7" t="s">
        <v>7</v>
      </c>
      <c r="D7" t="s">
        <v>134</v>
      </c>
      <c r="F7">
        <v>1</v>
      </c>
      <c r="I7">
        <v>1</v>
      </c>
      <c r="K7" s="1"/>
      <c r="T7" s="7"/>
      <c r="U7" s="6" t="e">
        <f>AVERAGE(E7,J7,K7,L7,N7,O7,Q7,R7)*100</f>
        <v>#DIV/0!</v>
      </c>
      <c r="V7" s="6"/>
      <c r="X7" s="8" t="e">
        <f t="shared" si="0"/>
        <v>#DIV/0!</v>
      </c>
      <c r="Y7" s="11" t="e">
        <f t="shared" si="1"/>
        <v>#DIV/0!</v>
      </c>
      <c r="Z7" s="11" t="e">
        <f t="shared" si="2"/>
        <v>#DIV/0!</v>
      </c>
    </row>
    <row r="8" spans="1:26" x14ac:dyDescent="0.25">
      <c r="A8" t="s">
        <v>37</v>
      </c>
      <c r="B8" t="s">
        <v>38</v>
      </c>
      <c r="C8" t="s">
        <v>11</v>
      </c>
      <c r="D8" t="s">
        <v>39</v>
      </c>
      <c r="E8">
        <v>1</v>
      </c>
      <c r="G8">
        <v>1</v>
      </c>
      <c r="H8">
        <v>1</v>
      </c>
      <c r="T8" s="7"/>
      <c r="U8" s="6"/>
      <c r="V8" s="6" t="e">
        <f>AVERAGE(F8,M8,P8,S8)*100</f>
        <v>#DIV/0!</v>
      </c>
      <c r="X8" s="8" t="e">
        <f t="shared" si="0"/>
        <v>#DIV/0!</v>
      </c>
      <c r="Y8" s="11" t="e">
        <f t="shared" si="1"/>
        <v>#DIV/0!</v>
      </c>
      <c r="Z8" s="11" t="e">
        <f t="shared" si="2"/>
        <v>#DIV/0!</v>
      </c>
    </row>
    <row r="9" spans="1:26" x14ac:dyDescent="0.25">
      <c r="A9" t="s">
        <v>40</v>
      </c>
      <c r="B9" t="s">
        <v>41</v>
      </c>
      <c r="C9" t="s">
        <v>10</v>
      </c>
      <c r="D9" t="s">
        <v>8</v>
      </c>
      <c r="E9">
        <v>1</v>
      </c>
      <c r="G9">
        <v>1</v>
      </c>
      <c r="H9">
        <v>1</v>
      </c>
      <c r="K9" s="1"/>
      <c r="T9" s="7"/>
      <c r="U9" s="6">
        <f>AVERAGE(E9,J9,K9,L9,N9,O9,Q9,R9)*100</f>
        <v>100</v>
      </c>
      <c r="V9" s="6"/>
      <c r="X9" s="8">
        <f t="shared" si="0"/>
        <v>0.19999999999999996</v>
      </c>
      <c r="Y9" s="11">
        <f t="shared" si="1"/>
        <v>39.999999999999993</v>
      </c>
      <c r="Z9" s="11">
        <f t="shared" si="2"/>
        <v>59.999999999999986</v>
      </c>
    </row>
    <row r="10" spans="1:26" x14ac:dyDescent="0.25">
      <c r="A10" t="s">
        <v>42</v>
      </c>
      <c r="B10" t="s">
        <v>43</v>
      </c>
      <c r="C10" t="s">
        <v>10</v>
      </c>
      <c r="D10" t="s">
        <v>8</v>
      </c>
      <c r="E10">
        <v>1</v>
      </c>
      <c r="G10">
        <v>1</v>
      </c>
      <c r="H10">
        <v>0</v>
      </c>
      <c r="K10" s="1"/>
      <c r="T10" s="7"/>
      <c r="U10" s="6">
        <f>AVERAGE(E10,J10,K10,L10,N10,O10,Q10,R10)*100</f>
        <v>100</v>
      </c>
      <c r="V10" s="6"/>
      <c r="X10" s="8">
        <f t="shared" si="0"/>
        <v>0.19999999999999996</v>
      </c>
      <c r="Y10" s="11">
        <f t="shared" si="1"/>
        <v>39.999999999999993</v>
      </c>
      <c r="Z10" s="11">
        <f t="shared" si="2"/>
        <v>59.999999999999986</v>
      </c>
    </row>
    <row r="11" spans="1:26" x14ac:dyDescent="0.25">
      <c r="A11" t="s">
        <v>44</v>
      </c>
      <c r="B11" t="s">
        <v>45</v>
      </c>
      <c r="C11" t="s">
        <v>10</v>
      </c>
      <c r="D11" t="s">
        <v>8</v>
      </c>
      <c r="E11">
        <v>1</v>
      </c>
      <c r="G11">
        <v>1</v>
      </c>
      <c r="H11">
        <v>0</v>
      </c>
      <c r="T11" s="7"/>
      <c r="U11" s="6"/>
      <c r="V11" s="6" t="e">
        <f>AVERAGE(F11,M11,P11,S11)*100</f>
        <v>#DIV/0!</v>
      </c>
      <c r="X11" s="8" t="e">
        <f t="shared" si="0"/>
        <v>#DIV/0!</v>
      </c>
      <c r="Y11" s="11" t="e">
        <f t="shared" si="1"/>
        <v>#DIV/0!</v>
      </c>
      <c r="Z11" s="11" t="e">
        <f t="shared" si="2"/>
        <v>#DIV/0!</v>
      </c>
    </row>
    <row r="12" spans="1:26" x14ac:dyDescent="0.25">
      <c r="A12" t="s">
        <v>135</v>
      </c>
      <c r="B12" t="s">
        <v>136</v>
      </c>
      <c r="C12" t="s">
        <v>12</v>
      </c>
      <c r="D12" t="s">
        <v>8</v>
      </c>
      <c r="F12">
        <v>1</v>
      </c>
      <c r="I12">
        <v>0</v>
      </c>
      <c r="K12" s="1"/>
      <c r="T12" s="7"/>
      <c r="U12" s="6" t="e">
        <f>AVERAGE($E12,$J12,$K12,$L12,N12,O12,Q12,R12)*100</f>
        <v>#DIV/0!</v>
      </c>
      <c r="V12" s="6"/>
      <c r="X12" s="8" t="e">
        <f t="shared" si="0"/>
        <v>#DIV/0!</v>
      </c>
      <c r="Y12" s="11" t="e">
        <f t="shared" si="1"/>
        <v>#DIV/0!</v>
      </c>
      <c r="Z12" s="11" t="e">
        <f t="shared" si="2"/>
        <v>#DIV/0!</v>
      </c>
    </row>
    <row r="13" spans="1:26" x14ac:dyDescent="0.25">
      <c r="A13" t="s">
        <v>46</v>
      </c>
      <c r="B13" t="s">
        <v>47</v>
      </c>
      <c r="C13" t="s">
        <v>10</v>
      </c>
      <c r="D13" t="s">
        <v>39</v>
      </c>
      <c r="E13">
        <v>1</v>
      </c>
      <c r="G13">
        <v>1</v>
      </c>
      <c r="H13">
        <v>0</v>
      </c>
      <c r="K13" s="1"/>
      <c r="T13" s="7"/>
      <c r="U13" s="6">
        <f>AVERAGE($E13,$J13,$K13,$L13,N13,O13,Q13,R13)*100</f>
        <v>100</v>
      </c>
      <c r="V13" s="6"/>
      <c r="X13" s="8">
        <f t="shared" si="0"/>
        <v>0.19999999999999996</v>
      </c>
      <c r="Y13" s="11">
        <f t="shared" si="1"/>
        <v>39.999999999999993</v>
      </c>
      <c r="Z13" s="11">
        <f t="shared" si="2"/>
        <v>59.999999999999986</v>
      </c>
    </row>
    <row r="14" spans="1:26" x14ac:dyDescent="0.25">
      <c r="A14" t="s">
        <v>137</v>
      </c>
      <c r="B14" t="s">
        <v>138</v>
      </c>
      <c r="C14" t="s">
        <v>7</v>
      </c>
      <c r="D14" t="s">
        <v>134</v>
      </c>
      <c r="F14">
        <v>1</v>
      </c>
      <c r="I14">
        <v>1</v>
      </c>
      <c r="K14" s="1"/>
      <c r="T14" s="7"/>
      <c r="U14" s="6"/>
      <c r="V14" s="6">
        <f>AVERAGE(F14,M14,P14,S14)*100</f>
        <v>100</v>
      </c>
      <c r="X14" s="8">
        <f t="shared" si="0"/>
        <v>0.19999999999999996</v>
      </c>
      <c r="Y14" s="11">
        <f t="shared" si="1"/>
        <v>39.999999999999993</v>
      </c>
      <c r="Z14" s="11">
        <f t="shared" si="2"/>
        <v>59.999999999999986</v>
      </c>
    </row>
    <row r="15" spans="1:26" x14ac:dyDescent="0.25">
      <c r="A15" t="s">
        <v>48</v>
      </c>
      <c r="B15" t="s">
        <v>49</v>
      </c>
      <c r="C15" t="s">
        <v>10</v>
      </c>
      <c r="D15" t="s">
        <v>39</v>
      </c>
      <c r="E15">
        <v>1</v>
      </c>
      <c r="G15">
        <v>1</v>
      </c>
      <c r="H15">
        <v>0</v>
      </c>
      <c r="K15" s="1"/>
      <c r="T15" s="7"/>
      <c r="U15" s="6">
        <f>AVERAGE(E15,J15,K15,L15,N15,O15,Q15,R15)*100</f>
        <v>100</v>
      </c>
      <c r="V15" s="6"/>
      <c r="X15" s="8">
        <f t="shared" si="0"/>
        <v>0.19999999999999996</v>
      </c>
      <c r="Y15" s="11">
        <f t="shared" si="1"/>
        <v>39.999999999999993</v>
      </c>
      <c r="Z15" s="11">
        <f t="shared" si="2"/>
        <v>59.999999999999986</v>
      </c>
    </row>
    <row r="16" spans="1:26" x14ac:dyDescent="0.25">
      <c r="A16" t="s">
        <v>139</v>
      </c>
      <c r="B16" t="s">
        <v>140</v>
      </c>
      <c r="C16" t="s">
        <v>141</v>
      </c>
      <c r="D16" t="s">
        <v>141</v>
      </c>
      <c r="F16">
        <v>1</v>
      </c>
      <c r="I16">
        <v>0</v>
      </c>
      <c r="T16" s="7"/>
      <c r="U16" s="6"/>
      <c r="V16" s="6">
        <f>AVERAGE(F16,M16,P16,S16)*100</f>
        <v>100</v>
      </c>
      <c r="X16" s="8">
        <f t="shared" si="0"/>
        <v>0.19999999999999996</v>
      </c>
      <c r="Y16" s="11">
        <f t="shared" si="1"/>
        <v>39.999999999999993</v>
      </c>
      <c r="Z16" s="11">
        <f t="shared" si="2"/>
        <v>59.999999999999986</v>
      </c>
    </row>
    <row r="17" spans="1:26" x14ac:dyDescent="0.25">
      <c r="A17" t="s">
        <v>142</v>
      </c>
      <c r="B17" t="s">
        <v>143</v>
      </c>
      <c r="C17" t="s">
        <v>7</v>
      </c>
      <c r="D17" t="s">
        <v>8</v>
      </c>
      <c r="F17">
        <v>1</v>
      </c>
      <c r="I17">
        <v>1</v>
      </c>
      <c r="K17" s="1"/>
      <c r="T17" s="7"/>
      <c r="U17" s="6" t="e">
        <f>AVERAGE(E17,J17,K17,L17,N17,O17,Q17,R17)*100</f>
        <v>#DIV/0!</v>
      </c>
      <c r="V17" s="6"/>
      <c r="X17" s="8" t="e">
        <f t="shared" si="0"/>
        <v>#DIV/0!</v>
      </c>
      <c r="Y17" s="11" t="e">
        <f t="shared" si="1"/>
        <v>#DIV/0!</v>
      </c>
      <c r="Z17" s="11" t="e">
        <f t="shared" si="2"/>
        <v>#DIV/0!</v>
      </c>
    </row>
    <row r="18" spans="1:26" x14ac:dyDescent="0.25">
      <c r="A18" t="s">
        <v>50</v>
      </c>
      <c r="B18" t="s">
        <v>51</v>
      </c>
      <c r="C18" t="s">
        <v>10</v>
      </c>
      <c r="D18" t="s">
        <v>39</v>
      </c>
      <c r="E18">
        <v>1</v>
      </c>
      <c r="G18">
        <v>1</v>
      </c>
      <c r="H18">
        <v>0</v>
      </c>
      <c r="T18" s="7"/>
      <c r="U18" s="6"/>
      <c r="V18" s="6" t="e">
        <f>AVERAGE(F18,M18,P18,S18)*100</f>
        <v>#DIV/0!</v>
      </c>
      <c r="X18" s="8" t="e">
        <f t="shared" si="0"/>
        <v>#DIV/0!</v>
      </c>
      <c r="Y18" s="11" t="e">
        <f t="shared" si="1"/>
        <v>#DIV/0!</v>
      </c>
      <c r="Z18" s="11" t="e">
        <f t="shared" si="2"/>
        <v>#DIV/0!</v>
      </c>
    </row>
    <row r="19" spans="1:26" x14ac:dyDescent="0.25">
      <c r="A19" t="s">
        <v>144</v>
      </c>
      <c r="B19" t="s">
        <v>145</v>
      </c>
      <c r="C19" t="s">
        <v>7</v>
      </c>
      <c r="D19" t="s">
        <v>134</v>
      </c>
      <c r="F19">
        <v>1</v>
      </c>
      <c r="I19">
        <v>1</v>
      </c>
      <c r="K19" s="1"/>
      <c r="T19" s="7"/>
      <c r="U19" s="6" t="e">
        <f>AVERAGE(E19,J19,K19,L19,N19,O19,Q19,R19)*100</f>
        <v>#DIV/0!</v>
      </c>
      <c r="V19" s="6"/>
      <c r="X19" s="8" t="e">
        <f t="shared" si="0"/>
        <v>#DIV/0!</v>
      </c>
      <c r="Y19" s="11" t="e">
        <f t="shared" si="1"/>
        <v>#DIV/0!</v>
      </c>
      <c r="Z19" s="11" t="e">
        <f t="shared" si="2"/>
        <v>#DIV/0!</v>
      </c>
    </row>
    <row r="20" spans="1:26" x14ac:dyDescent="0.25">
      <c r="A20" t="s">
        <v>52</v>
      </c>
      <c r="B20" t="s">
        <v>53</v>
      </c>
      <c r="C20" t="s">
        <v>10</v>
      </c>
      <c r="D20" t="s">
        <v>8</v>
      </c>
      <c r="E20">
        <v>1</v>
      </c>
      <c r="G20">
        <v>1</v>
      </c>
      <c r="H20">
        <v>1</v>
      </c>
      <c r="K20" s="1"/>
      <c r="T20" s="7"/>
      <c r="U20" s="6">
        <f>AVERAGE(E20,J20,K20,L20,N20,O20,Q20,R20)*100</f>
        <v>100</v>
      </c>
      <c r="V20" s="6"/>
      <c r="X20" s="8">
        <f t="shared" si="0"/>
        <v>0.19999999999999996</v>
      </c>
      <c r="Y20" s="11">
        <f t="shared" si="1"/>
        <v>39.999999999999993</v>
      </c>
      <c r="Z20" s="11">
        <f t="shared" si="2"/>
        <v>59.999999999999986</v>
      </c>
    </row>
    <row r="21" spans="1:26" x14ac:dyDescent="0.25">
      <c r="A21" t="s">
        <v>146</v>
      </c>
      <c r="B21" t="s">
        <v>147</v>
      </c>
      <c r="C21" t="s">
        <v>7</v>
      </c>
      <c r="D21" t="s">
        <v>134</v>
      </c>
      <c r="F21">
        <v>1</v>
      </c>
      <c r="I21">
        <v>1</v>
      </c>
      <c r="T21" s="7"/>
      <c r="U21" s="6"/>
      <c r="V21" s="6">
        <f>AVERAGE(F21,M21,P21,S21)*100</f>
        <v>100</v>
      </c>
      <c r="X21" s="8">
        <f t="shared" si="0"/>
        <v>0.19999999999999996</v>
      </c>
      <c r="Y21" s="11">
        <f t="shared" si="1"/>
        <v>39.999999999999993</v>
      </c>
      <c r="Z21" s="11">
        <f t="shared" si="2"/>
        <v>59.999999999999986</v>
      </c>
    </row>
    <row r="22" spans="1:26" x14ac:dyDescent="0.25">
      <c r="A22" t="s">
        <v>148</v>
      </c>
      <c r="B22" t="s">
        <v>149</v>
      </c>
      <c r="C22" t="s">
        <v>12</v>
      </c>
      <c r="D22" t="s">
        <v>8</v>
      </c>
      <c r="F22">
        <v>1</v>
      </c>
      <c r="I22">
        <v>1</v>
      </c>
      <c r="K22" s="1"/>
      <c r="T22" s="7"/>
      <c r="U22" s="6" t="e">
        <f>AVERAGE(E22,J22,K22,L22,N22,O22,Q22,R22)*100</f>
        <v>#DIV/0!</v>
      </c>
      <c r="V22" s="6"/>
      <c r="X22" s="8" t="e">
        <f t="shared" si="0"/>
        <v>#DIV/0!</v>
      </c>
      <c r="Y22" s="11" t="e">
        <f t="shared" si="1"/>
        <v>#DIV/0!</v>
      </c>
      <c r="Z22" s="11" t="e">
        <f t="shared" si="2"/>
        <v>#DIV/0!</v>
      </c>
    </row>
    <row r="23" spans="1:26" x14ac:dyDescent="0.25">
      <c r="A23" t="s">
        <v>54</v>
      </c>
      <c r="B23" t="s">
        <v>55</v>
      </c>
      <c r="C23" t="s">
        <v>11</v>
      </c>
      <c r="D23" t="s">
        <v>8</v>
      </c>
      <c r="E23">
        <v>1</v>
      </c>
      <c r="G23">
        <v>1</v>
      </c>
      <c r="H23">
        <v>1</v>
      </c>
      <c r="K23" s="1"/>
      <c r="T23" s="7"/>
      <c r="U23" s="6">
        <f>AVERAGE(E23,J23,K23,L23,N23,O23,Q23,R23)*100</f>
        <v>100</v>
      </c>
      <c r="V23" s="6"/>
      <c r="X23" s="8">
        <f t="shared" si="0"/>
        <v>0.19999999999999996</v>
      </c>
      <c r="Y23" s="11">
        <f t="shared" si="1"/>
        <v>39.999999999999993</v>
      </c>
      <c r="Z23" s="11">
        <f t="shared" si="2"/>
        <v>59.999999999999986</v>
      </c>
    </row>
    <row r="24" spans="1:26" x14ac:dyDescent="0.25">
      <c r="A24" t="s">
        <v>56</v>
      </c>
      <c r="B24" t="s">
        <v>57</v>
      </c>
      <c r="C24" t="s">
        <v>10</v>
      </c>
      <c r="D24" t="s">
        <v>8</v>
      </c>
      <c r="E24">
        <v>1</v>
      </c>
      <c r="G24">
        <v>0</v>
      </c>
      <c r="H24">
        <v>1</v>
      </c>
      <c r="T24" s="7"/>
      <c r="U24" s="6"/>
      <c r="V24" s="6" t="e">
        <f>AVERAGE(F24,M24,P24,S24)*100</f>
        <v>#DIV/0!</v>
      </c>
      <c r="X24" s="8" t="e">
        <f t="shared" si="0"/>
        <v>#DIV/0!</v>
      </c>
      <c r="Y24" s="11" t="e">
        <f t="shared" si="1"/>
        <v>#DIV/0!</v>
      </c>
      <c r="Z24" s="11" t="e">
        <f t="shared" si="2"/>
        <v>#DIV/0!</v>
      </c>
    </row>
    <row r="25" spans="1:26" x14ac:dyDescent="0.25">
      <c r="A25" t="s">
        <v>150</v>
      </c>
      <c r="B25" t="s">
        <v>151</v>
      </c>
      <c r="C25" t="s">
        <v>7</v>
      </c>
      <c r="D25" t="s">
        <v>134</v>
      </c>
      <c r="F25">
        <v>1</v>
      </c>
      <c r="I25">
        <v>1</v>
      </c>
      <c r="T25" s="7"/>
      <c r="U25" s="6"/>
      <c r="V25" s="6">
        <f>AVERAGE(F25,M25,P25,S25)*100</f>
        <v>100</v>
      </c>
      <c r="X25" s="8">
        <f t="shared" si="0"/>
        <v>0.19999999999999996</v>
      </c>
      <c r="Y25" s="11">
        <f t="shared" si="1"/>
        <v>39.999999999999993</v>
      </c>
      <c r="Z25" s="11">
        <f t="shared" si="2"/>
        <v>59.999999999999986</v>
      </c>
    </row>
    <row r="26" spans="1:26" x14ac:dyDescent="0.25">
      <c r="A26" t="s">
        <v>152</v>
      </c>
      <c r="B26" t="s">
        <v>153</v>
      </c>
      <c r="C26" t="s">
        <v>7</v>
      </c>
      <c r="D26" t="s">
        <v>134</v>
      </c>
      <c r="F26">
        <v>1</v>
      </c>
      <c r="I26">
        <v>1</v>
      </c>
      <c r="K26" s="1"/>
      <c r="T26" s="7"/>
      <c r="U26" s="6" t="e">
        <f>AVERAGE($E26,$J26,$K26,$L26,N26,O26,Q26,R26)*100</f>
        <v>#DIV/0!</v>
      </c>
      <c r="V26" s="6"/>
      <c r="X26" s="8" t="e">
        <f t="shared" si="0"/>
        <v>#DIV/0!</v>
      </c>
      <c r="Y26" s="11" t="e">
        <f t="shared" si="1"/>
        <v>#DIV/0!</v>
      </c>
      <c r="Z26" s="11" t="e">
        <f t="shared" si="2"/>
        <v>#DIV/0!</v>
      </c>
    </row>
    <row r="27" spans="1:26" x14ac:dyDescent="0.25">
      <c r="A27" t="s">
        <v>13</v>
      </c>
      <c r="B27" t="s">
        <v>14</v>
      </c>
      <c r="C27" t="s">
        <v>7</v>
      </c>
      <c r="D27" t="s">
        <v>8</v>
      </c>
      <c r="F27">
        <v>1</v>
      </c>
      <c r="I27">
        <v>1</v>
      </c>
      <c r="K27" s="1"/>
      <c r="T27" s="7"/>
      <c r="U27" s="6" t="e">
        <f>AVERAGE($E27,$J27,$K27,$L27,N27,O27,Q27,R27)*100</f>
        <v>#DIV/0!</v>
      </c>
      <c r="V27" s="6"/>
      <c r="X27" s="8" t="e">
        <f t="shared" si="0"/>
        <v>#DIV/0!</v>
      </c>
      <c r="Y27" s="11" t="e">
        <f t="shared" si="1"/>
        <v>#DIV/0!</v>
      </c>
      <c r="Z27" s="11" t="e">
        <f t="shared" si="2"/>
        <v>#DIV/0!</v>
      </c>
    </row>
    <row r="28" spans="1:26" x14ac:dyDescent="0.25">
      <c r="A28" t="s">
        <v>58</v>
      </c>
      <c r="B28" t="s">
        <v>59</v>
      </c>
      <c r="C28" t="s">
        <v>11</v>
      </c>
      <c r="D28" t="s">
        <v>39</v>
      </c>
      <c r="E28">
        <v>1</v>
      </c>
      <c r="G28">
        <v>1</v>
      </c>
      <c r="H28">
        <v>0</v>
      </c>
      <c r="T28" s="7"/>
      <c r="U28" s="6"/>
      <c r="V28" s="6" t="e">
        <f>AVERAGE(F28,M28,P28,S28)*100</f>
        <v>#DIV/0!</v>
      </c>
      <c r="X28" s="8" t="e">
        <f t="shared" si="0"/>
        <v>#DIV/0!</v>
      </c>
      <c r="Y28" s="11" t="e">
        <f t="shared" si="1"/>
        <v>#DIV/0!</v>
      </c>
      <c r="Z28" s="11" t="e">
        <f t="shared" si="2"/>
        <v>#DIV/0!</v>
      </c>
    </row>
    <row r="29" spans="1:26" x14ac:dyDescent="0.25">
      <c r="A29" t="s">
        <v>60</v>
      </c>
      <c r="B29" t="s">
        <v>61</v>
      </c>
      <c r="C29" t="s">
        <v>11</v>
      </c>
      <c r="D29" t="s">
        <v>39</v>
      </c>
      <c r="E29">
        <v>1</v>
      </c>
      <c r="G29">
        <v>1</v>
      </c>
      <c r="H29">
        <v>1</v>
      </c>
      <c r="K29" s="1"/>
      <c r="T29" s="7"/>
      <c r="U29" s="6">
        <f>AVERAGE($E29,$J29,$K29,$L29,N29,O29,Q29,R29)*100</f>
        <v>100</v>
      </c>
      <c r="V29" s="6"/>
      <c r="X29" s="8">
        <f t="shared" si="0"/>
        <v>0.19999999999999996</v>
      </c>
      <c r="Y29" s="11">
        <f t="shared" si="1"/>
        <v>39.999999999999993</v>
      </c>
      <c r="Z29" s="11">
        <f t="shared" si="2"/>
        <v>59.999999999999986</v>
      </c>
    </row>
    <row r="30" spans="1:26" x14ac:dyDescent="0.25">
      <c r="A30" t="s">
        <v>62</v>
      </c>
      <c r="B30" t="s">
        <v>63</v>
      </c>
      <c r="C30" t="s">
        <v>10</v>
      </c>
      <c r="D30" t="s">
        <v>39</v>
      </c>
      <c r="E30">
        <v>1</v>
      </c>
      <c r="G30">
        <v>1</v>
      </c>
      <c r="H30">
        <v>1</v>
      </c>
      <c r="K30" s="1"/>
      <c r="T30" s="7"/>
      <c r="U30" s="6">
        <f>AVERAGE($E30,$J30,$K30,$L30,N30,O30,Q30,R30)*100</f>
        <v>100</v>
      </c>
      <c r="V30" s="6"/>
      <c r="X30" s="8">
        <f t="shared" si="0"/>
        <v>0.19999999999999996</v>
      </c>
      <c r="Y30" s="11">
        <f t="shared" si="1"/>
        <v>39.999999999999993</v>
      </c>
      <c r="Z30" s="11">
        <f t="shared" si="2"/>
        <v>59.999999999999986</v>
      </c>
    </row>
    <row r="31" spans="1:26" x14ac:dyDescent="0.25">
      <c r="A31" t="s">
        <v>154</v>
      </c>
      <c r="B31" t="s">
        <v>155</v>
      </c>
      <c r="C31" t="s">
        <v>7</v>
      </c>
      <c r="D31" t="s">
        <v>8</v>
      </c>
      <c r="F31">
        <v>1</v>
      </c>
      <c r="I31">
        <v>1</v>
      </c>
      <c r="T31" s="7"/>
      <c r="U31" s="6"/>
      <c r="V31" s="6">
        <f>AVERAGE(F31,M31,P31,S31)*100</f>
        <v>100</v>
      </c>
      <c r="X31" s="8">
        <f t="shared" si="0"/>
        <v>0.19999999999999996</v>
      </c>
      <c r="Y31" s="11">
        <f t="shared" si="1"/>
        <v>39.999999999999993</v>
      </c>
      <c r="Z31" s="11">
        <f t="shared" si="2"/>
        <v>59.999999999999986</v>
      </c>
    </row>
    <row r="32" spans="1:26" x14ac:dyDescent="0.25">
      <c r="A32" t="s">
        <v>156</v>
      </c>
      <c r="B32" t="s">
        <v>157</v>
      </c>
      <c r="C32" t="s">
        <v>7</v>
      </c>
      <c r="D32" t="s">
        <v>8</v>
      </c>
      <c r="F32">
        <v>1</v>
      </c>
      <c r="I32">
        <v>1</v>
      </c>
      <c r="T32" s="7"/>
      <c r="U32" s="6"/>
      <c r="V32" s="6">
        <f>AVERAGE(F32,M32,P32,S32)*100</f>
        <v>100</v>
      </c>
      <c r="X32" s="8">
        <f t="shared" si="0"/>
        <v>0.19999999999999996</v>
      </c>
      <c r="Y32" s="11">
        <f t="shared" si="1"/>
        <v>39.999999999999993</v>
      </c>
      <c r="Z32" s="11">
        <f t="shared" si="2"/>
        <v>59.999999999999986</v>
      </c>
    </row>
    <row r="33" spans="1:26" x14ac:dyDescent="0.25">
      <c r="A33" t="s">
        <v>158</v>
      </c>
      <c r="B33" t="s">
        <v>159</v>
      </c>
      <c r="C33" t="s">
        <v>12</v>
      </c>
      <c r="D33" t="s">
        <v>134</v>
      </c>
      <c r="F33">
        <v>1</v>
      </c>
      <c r="I33">
        <v>1</v>
      </c>
      <c r="K33" s="1"/>
      <c r="T33" s="7"/>
      <c r="U33" s="6" t="e">
        <f>AVERAGE(E33,J33,K33,L33,N33,O33,Q33,R33)*100</f>
        <v>#DIV/0!</v>
      </c>
      <c r="V33" s="6"/>
      <c r="X33" s="8" t="e">
        <f t="shared" si="0"/>
        <v>#DIV/0!</v>
      </c>
      <c r="Y33" s="11" t="e">
        <f t="shared" si="1"/>
        <v>#DIV/0!</v>
      </c>
      <c r="Z33" s="11" t="e">
        <f t="shared" si="2"/>
        <v>#DIV/0!</v>
      </c>
    </row>
    <row r="34" spans="1:26" x14ac:dyDescent="0.25">
      <c r="A34" t="s">
        <v>64</v>
      </c>
      <c r="B34" t="s">
        <v>65</v>
      </c>
      <c r="C34" t="s">
        <v>10</v>
      </c>
      <c r="D34" t="s">
        <v>39</v>
      </c>
      <c r="E34">
        <v>1</v>
      </c>
      <c r="G34">
        <v>1</v>
      </c>
      <c r="H34">
        <v>1</v>
      </c>
      <c r="K34" s="1"/>
      <c r="T34" s="7"/>
      <c r="U34" s="6">
        <f>AVERAGE(E34,J34,K34,L34,N34,O34,Q34,R34)*100</f>
        <v>100</v>
      </c>
      <c r="V34" s="6"/>
      <c r="X34" s="8">
        <f t="shared" si="0"/>
        <v>0.19999999999999996</v>
      </c>
      <c r="Y34" s="11">
        <f t="shared" si="1"/>
        <v>39.999999999999993</v>
      </c>
      <c r="Z34" s="11">
        <f t="shared" si="2"/>
        <v>59.999999999999986</v>
      </c>
    </row>
    <row r="35" spans="1:26" x14ac:dyDescent="0.25">
      <c r="A35" t="s">
        <v>66</v>
      </c>
      <c r="B35" t="s">
        <v>67</v>
      </c>
      <c r="C35" t="s">
        <v>11</v>
      </c>
      <c r="D35" t="s">
        <v>8</v>
      </c>
      <c r="E35">
        <v>1</v>
      </c>
      <c r="G35">
        <v>0</v>
      </c>
      <c r="H35">
        <v>0</v>
      </c>
      <c r="T35" s="7"/>
      <c r="U35" s="6"/>
      <c r="V35" s="6" t="e">
        <f>AVERAGE(F35,M35,P35,S35)*100</f>
        <v>#DIV/0!</v>
      </c>
      <c r="X35" s="8" t="e">
        <f t="shared" si="0"/>
        <v>#DIV/0!</v>
      </c>
      <c r="Y35" s="11" t="e">
        <f t="shared" si="1"/>
        <v>#DIV/0!</v>
      </c>
      <c r="Z35" s="11" t="e">
        <f t="shared" si="2"/>
        <v>#DIV/0!</v>
      </c>
    </row>
    <row r="36" spans="1:26" x14ac:dyDescent="0.25">
      <c r="A36" t="s">
        <v>68</v>
      </c>
      <c r="B36" t="s">
        <v>69</v>
      </c>
      <c r="C36" t="s">
        <v>11</v>
      </c>
      <c r="D36" t="s">
        <v>8</v>
      </c>
      <c r="E36">
        <v>1</v>
      </c>
      <c r="G36">
        <v>1</v>
      </c>
      <c r="H36">
        <v>1</v>
      </c>
      <c r="T36" s="7"/>
      <c r="U36" s="6"/>
      <c r="V36" s="6" t="e">
        <f>AVERAGE(F36,M36,P36,S36)*100</f>
        <v>#DIV/0!</v>
      </c>
      <c r="X36" s="8" t="e">
        <f t="shared" si="0"/>
        <v>#DIV/0!</v>
      </c>
      <c r="Y36" s="11" t="e">
        <f t="shared" si="1"/>
        <v>#DIV/0!</v>
      </c>
      <c r="Z36" s="11" t="e">
        <f t="shared" si="2"/>
        <v>#DIV/0!</v>
      </c>
    </row>
    <row r="37" spans="1:26" x14ac:dyDescent="0.25">
      <c r="A37" t="s">
        <v>70</v>
      </c>
      <c r="B37" t="s">
        <v>71</v>
      </c>
      <c r="C37" t="s">
        <v>11</v>
      </c>
      <c r="D37" t="s">
        <v>8</v>
      </c>
      <c r="E37">
        <v>1</v>
      </c>
      <c r="G37">
        <v>1</v>
      </c>
      <c r="H37">
        <v>0</v>
      </c>
      <c r="T37" s="7"/>
      <c r="U37" s="6"/>
      <c r="V37" s="6" t="e">
        <f>AVERAGE(F37,M37,P37,S37)*100</f>
        <v>#DIV/0!</v>
      </c>
      <c r="X37" s="8" t="e">
        <f t="shared" si="0"/>
        <v>#DIV/0!</v>
      </c>
      <c r="Y37" s="11" t="e">
        <f t="shared" si="1"/>
        <v>#DIV/0!</v>
      </c>
      <c r="Z37" s="11" t="e">
        <f t="shared" si="2"/>
        <v>#DIV/0!</v>
      </c>
    </row>
    <row r="38" spans="1:26" x14ac:dyDescent="0.25">
      <c r="A38" t="s">
        <v>160</v>
      </c>
      <c r="B38" t="s">
        <v>161</v>
      </c>
      <c r="C38" t="s">
        <v>7</v>
      </c>
      <c r="D38" t="s">
        <v>8</v>
      </c>
      <c r="F38">
        <v>0</v>
      </c>
      <c r="I38">
        <v>1</v>
      </c>
      <c r="T38" s="7"/>
      <c r="U38" s="6"/>
      <c r="V38" s="6">
        <f>AVERAGE(F38,M38,P38,S38)*100</f>
        <v>0</v>
      </c>
      <c r="X38" s="8">
        <f t="shared" si="0"/>
        <v>0</v>
      </c>
      <c r="Y38" s="11">
        <f t="shared" si="1"/>
        <v>0</v>
      </c>
      <c r="Z38" s="11">
        <f t="shared" si="2"/>
        <v>0</v>
      </c>
    </row>
    <row r="39" spans="1:26" x14ac:dyDescent="0.25">
      <c r="A39" t="s">
        <v>72</v>
      </c>
      <c r="B39" t="s">
        <v>73</v>
      </c>
      <c r="C39" t="s">
        <v>10</v>
      </c>
      <c r="D39" t="s">
        <v>39</v>
      </c>
      <c r="E39">
        <v>1</v>
      </c>
      <c r="G39">
        <v>1</v>
      </c>
      <c r="H39">
        <v>0</v>
      </c>
      <c r="K39" s="1"/>
      <c r="T39" s="7"/>
      <c r="U39" s="6">
        <f>AVERAGE(E39,J39,K39,L39,N39,O39,Q39,R39)*100</f>
        <v>100</v>
      </c>
      <c r="V39" s="6"/>
      <c r="X39" s="8">
        <f t="shared" si="0"/>
        <v>0.19999999999999996</v>
      </c>
      <c r="Y39" s="11">
        <f t="shared" si="1"/>
        <v>39.999999999999993</v>
      </c>
      <c r="Z39" s="11">
        <f t="shared" si="2"/>
        <v>59.999999999999986</v>
      </c>
    </row>
    <row r="40" spans="1:26" x14ac:dyDescent="0.25">
      <c r="A40" t="s">
        <v>74</v>
      </c>
      <c r="B40" t="s">
        <v>75</v>
      </c>
      <c r="C40" t="s">
        <v>11</v>
      </c>
      <c r="D40" t="s">
        <v>8</v>
      </c>
      <c r="E40">
        <v>1</v>
      </c>
      <c r="G40">
        <v>1</v>
      </c>
      <c r="H40">
        <v>0</v>
      </c>
      <c r="T40" s="7"/>
      <c r="U40" s="6"/>
      <c r="V40" s="6" t="e">
        <f>AVERAGE(F40,M40,P40,S40)*100</f>
        <v>#DIV/0!</v>
      </c>
      <c r="X40" s="8" t="e">
        <f t="shared" si="0"/>
        <v>#DIV/0!</v>
      </c>
      <c r="Y40" s="11" t="e">
        <f t="shared" si="1"/>
        <v>#DIV/0!</v>
      </c>
      <c r="Z40" s="11" t="e">
        <f t="shared" si="2"/>
        <v>#DIV/0!</v>
      </c>
    </row>
    <row r="41" spans="1:26" x14ac:dyDescent="0.25">
      <c r="A41" t="s">
        <v>76</v>
      </c>
      <c r="B41" t="s">
        <v>77</v>
      </c>
      <c r="C41" t="s">
        <v>10</v>
      </c>
      <c r="D41" t="s">
        <v>39</v>
      </c>
      <c r="E41">
        <v>1</v>
      </c>
      <c r="G41">
        <v>1</v>
      </c>
      <c r="H41">
        <v>1</v>
      </c>
      <c r="T41" s="7"/>
      <c r="U41" s="6"/>
      <c r="V41" s="6" t="e">
        <f>AVERAGE(F41,M41,P41,S41)*100</f>
        <v>#DIV/0!</v>
      </c>
    </row>
    <row r="42" spans="1:26" x14ac:dyDescent="0.25">
      <c r="A42" t="s">
        <v>162</v>
      </c>
      <c r="B42" t="s">
        <v>163</v>
      </c>
      <c r="C42" t="s">
        <v>7</v>
      </c>
      <c r="D42" t="s">
        <v>134</v>
      </c>
      <c r="F42">
        <v>1</v>
      </c>
      <c r="I42">
        <v>1</v>
      </c>
      <c r="K42" s="1"/>
      <c r="T42" s="7"/>
      <c r="U42" s="6" t="e">
        <f>AVERAGE(E42,J42,K42,L42,N42,O42,Q42,R42)*100</f>
        <v>#DIV/0!</v>
      </c>
      <c r="V42" s="6"/>
      <c r="X42" s="8" t="e">
        <f t="shared" ref="X42:X47" si="3">($V$2*T42+(1-$V$2)*MAX(U42:V42))/100</f>
        <v>#DIV/0!</v>
      </c>
      <c r="Y42" s="11" t="e">
        <f t="shared" ref="Y42:Y47" si="4">200*X42</f>
        <v>#DIV/0!</v>
      </c>
      <c r="Z42" s="11" t="e">
        <f t="shared" ref="Z42:Z47" si="5">300*X42</f>
        <v>#DIV/0!</v>
      </c>
    </row>
    <row r="43" spans="1:26" x14ac:dyDescent="0.25">
      <c r="A43" t="s">
        <v>164</v>
      </c>
      <c r="B43" t="s">
        <v>165</v>
      </c>
      <c r="C43" t="s">
        <v>7</v>
      </c>
      <c r="D43" t="s">
        <v>134</v>
      </c>
      <c r="F43">
        <v>1</v>
      </c>
      <c r="I43">
        <v>1</v>
      </c>
      <c r="T43" s="7"/>
      <c r="U43" s="6"/>
      <c r="V43" s="6">
        <f>AVERAGE(F43,M43,P43,S43)*100</f>
        <v>100</v>
      </c>
      <c r="X43" s="8">
        <f t="shared" si="3"/>
        <v>0.19999999999999996</v>
      </c>
      <c r="Y43" s="11">
        <f t="shared" si="4"/>
        <v>39.999999999999993</v>
      </c>
      <c r="Z43" s="11">
        <f t="shared" si="5"/>
        <v>59.999999999999986</v>
      </c>
    </row>
    <row r="44" spans="1:26" x14ac:dyDescent="0.25">
      <c r="A44" t="s">
        <v>166</v>
      </c>
      <c r="B44" t="s">
        <v>167</v>
      </c>
      <c r="C44" t="s">
        <v>7</v>
      </c>
      <c r="D44" t="s">
        <v>8</v>
      </c>
      <c r="F44">
        <v>1</v>
      </c>
      <c r="I44">
        <v>1</v>
      </c>
      <c r="T44" s="7"/>
      <c r="U44" s="6"/>
      <c r="V44" s="6">
        <f>AVERAGE(F44,M44,P44,S44)*100</f>
        <v>100</v>
      </c>
      <c r="X44" s="8">
        <f t="shared" si="3"/>
        <v>0.19999999999999996</v>
      </c>
      <c r="Y44" s="11">
        <f t="shared" si="4"/>
        <v>39.999999999999993</v>
      </c>
      <c r="Z44" s="11">
        <f t="shared" si="5"/>
        <v>59.999999999999986</v>
      </c>
    </row>
    <row r="45" spans="1:26" x14ac:dyDescent="0.25">
      <c r="A45" t="s">
        <v>78</v>
      </c>
      <c r="B45" t="s">
        <v>79</v>
      </c>
      <c r="C45" t="s">
        <v>10</v>
      </c>
      <c r="D45" t="s">
        <v>39</v>
      </c>
      <c r="E45">
        <v>1</v>
      </c>
      <c r="G45">
        <v>1</v>
      </c>
      <c r="H45">
        <v>1</v>
      </c>
      <c r="T45" s="7"/>
      <c r="U45" s="6"/>
      <c r="V45" s="6" t="e">
        <f>AVERAGE(F45,M45,P45,S45)*100</f>
        <v>#DIV/0!</v>
      </c>
      <c r="X45" s="8" t="e">
        <f t="shared" si="3"/>
        <v>#DIV/0!</v>
      </c>
      <c r="Y45" s="11" t="e">
        <f t="shared" si="4"/>
        <v>#DIV/0!</v>
      </c>
      <c r="Z45" s="11" t="e">
        <f t="shared" si="5"/>
        <v>#DIV/0!</v>
      </c>
    </row>
    <row r="46" spans="1:26" x14ac:dyDescent="0.25">
      <c r="A46" t="s">
        <v>168</v>
      </c>
      <c r="B46" t="s">
        <v>169</v>
      </c>
      <c r="C46" t="s">
        <v>7</v>
      </c>
      <c r="D46" t="s">
        <v>134</v>
      </c>
      <c r="F46">
        <v>1</v>
      </c>
      <c r="I46">
        <v>1</v>
      </c>
      <c r="T46" s="7"/>
      <c r="U46" s="6"/>
      <c r="V46" s="6">
        <f>AVERAGE(F46,M46,P46,S46)*100</f>
        <v>100</v>
      </c>
      <c r="X46" s="8">
        <f t="shared" si="3"/>
        <v>0.19999999999999996</v>
      </c>
      <c r="Y46" s="11">
        <f t="shared" si="4"/>
        <v>39.999999999999993</v>
      </c>
      <c r="Z46" s="11">
        <f t="shared" si="5"/>
        <v>59.999999999999986</v>
      </c>
    </row>
    <row r="47" spans="1:26" x14ac:dyDescent="0.25">
      <c r="A47" t="s">
        <v>170</v>
      </c>
      <c r="B47" t="s">
        <v>171</v>
      </c>
      <c r="C47" t="s">
        <v>7</v>
      </c>
      <c r="D47" t="s">
        <v>8</v>
      </c>
      <c r="F47">
        <v>1</v>
      </c>
      <c r="I47">
        <v>0</v>
      </c>
      <c r="K47" s="1"/>
      <c r="T47" s="7"/>
      <c r="U47" s="6" t="e">
        <f>AVERAGE(E47,J47,K47,L47,N47,O47,Q47,R47)*100</f>
        <v>#DIV/0!</v>
      </c>
      <c r="V47" s="6"/>
      <c r="X47" s="8" t="e">
        <f t="shared" si="3"/>
        <v>#DIV/0!</v>
      </c>
      <c r="Y47" s="11" t="e">
        <f t="shared" si="4"/>
        <v>#DIV/0!</v>
      </c>
      <c r="Z47" s="11" t="e">
        <f t="shared" si="5"/>
        <v>#DIV/0!</v>
      </c>
    </row>
    <row r="48" spans="1:26" x14ac:dyDescent="0.25">
      <c r="A48" t="s">
        <v>80</v>
      </c>
      <c r="B48" t="s">
        <v>81</v>
      </c>
      <c r="C48" t="s">
        <v>10</v>
      </c>
      <c r="D48" t="s">
        <v>8</v>
      </c>
      <c r="E48">
        <v>1</v>
      </c>
      <c r="G48">
        <v>1</v>
      </c>
      <c r="H48">
        <v>0</v>
      </c>
      <c r="T48" s="7"/>
      <c r="U48" s="6"/>
      <c r="V48" s="6" t="e">
        <f>AVERAGE(F48,M48,P48,S48)*100</f>
        <v>#DIV/0!</v>
      </c>
    </row>
    <row r="49" spans="1:26" x14ac:dyDescent="0.25">
      <c r="A49" t="s">
        <v>172</v>
      </c>
      <c r="B49" t="s">
        <v>173</v>
      </c>
      <c r="C49" t="s">
        <v>7</v>
      </c>
      <c r="D49" t="s">
        <v>8</v>
      </c>
      <c r="F49">
        <v>1</v>
      </c>
      <c r="I49">
        <v>1</v>
      </c>
      <c r="K49" s="1"/>
      <c r="T49" s="7"/>
      <c r="U49" s="6" t="e">
        <f>AVERAGE(E49,J49,K49,L49,N49,O49,Q49,R49)*100</f>
        <v>#DIV/0!</v>
      </c>
      <c r="V49" s="6"/>
      <c r="X49" s="8" t="e">
        <f t="shared" ref="X49:X96" si="6">($V$2*T49+(1-$V$2)*MAX(U49:V49))/100</f>
        <v>#DIV/0!</v>
      </c>
      <c r="Y49" s="11" t="e">
        <f t="shared" ref="Y49:Y96" si="7">200*X49</f>
        <v>#DIV/0!</v>
      </c>
      <c r="Z49" s="11" t="e">
        <f t="shared" ref="Z49:Z96" si="8">300*X49</f>
        <v>#DIV/0!</v>
      </c>
    </row>
    <row r="50" spans="1:26" x14ac:dyDescent="0.25">
      <c r="A50" t="s">
        <v>82</v>
      </c>
      <c r="B50" t="s">
        <v>83</v>
      </c>
      <c r="C50" t="s">
        <v>10</v>
      </c>
      <c r="D50" t="s">
        <v>8</v>
      </c>
      <c r="E50">
        <v>1</v>
      </c>
      <c r="G50">
        <v>1</v>
      </c>
      <c r="H50">
        <v>0</v>
      </c>
      <c r="T50" s="7"/>
      <c r="U50" s="6"/>
      <c r="V50" s="6" t="e">
        <f>AVERAGE(F50,M50,P50,S50)*100</f>
        <v>#DIV/0!</v>
      </c>
      <c r="X50" s="8" t="e">
        <f t="shared" si="6"/>
        <v>#DIV/0!</v>
      </c>
      <c r="Y50" s="11" t="e">
        <f t="shared" si="7"/>
        <v>#DIV/0!</v>
      </c>
      <c r="Z50" s="11" t="e">
        <f t="shared" si="8"/>
        <v>#DIV/0!</v>
      </c>
    </row>
    <row r="51" spans="1:26" x14ac:dyDescent="0.25">
      <c r="A51" t="s">
        <v>84</v>
      </c>
      <c r="B51" t="s">
        <v>85</v>
      </c>
      <c r="C51" t="s">
        <v>10</v>
      </c>
      <c r="D51" t="s">
        <v>8</v>
      </c>
      <c r="E51">
        <v>1</v>
      </c>
      <c r="G51">
        <v>1</v>
      </c>
      <c r="H51">
        <v>1</v>
      </c>
      <c r="K51" s="1"/>
      <c r="T51" s="7"/>
      <c r="U51" s="6">
        <f>AVERAGE($E51,$J51,$K51,$L51,N51,O51,Q51,R51)*100</f>
        <v>100</v>
      </c>
      <c r="V51" s="6"/>
      <c r="X51" s="8">
        <f t="shared" si="6"/>
        <v>0.19999999999999996</v>
      </c>
      <c r="Y51" s="11">
        <f t="shared" si="7"/>
        <v>39.999999999999993</v>
      </c>
      <c r="Z51" s="11">
        <f t="shared" si="8"/>
        <v>59.999999999999986</v>
      </c>
    </row>
    <row r="52" spans="1:26" x14ac:dyDescent="0.25">
      <c r="A52" t="s">
        <v>174</v>
      </c>
      <c r="B52" t="s">
        <v>175</v>
      </c>
      <c r="C52" t="s">
        <v>7</v>
      </c>
      <c r="D52" t="s">
        <v>8</v>
      </c>
      <c r="F52">
        <v>1</v>
      </c>
      <c r="I52">
        <v>1</v>
      </c>
      <c r="T52" s="7"/>
      <c r="U52" s="6"/>
      <c r="V52" s="6">
        <f>AVERAGE(F52,M52,P52,S52)*100</f>
        <v>100</v>
      </c>
      <c r="X52" s="8">
        <f t="shared" si="6"/>
        <v>0.19999999999999996</v>
      </c>
      <c r="Y52" s="11">
        <f t="shared" si="7"/>
        <v>39.999999999999993</v>
      </c>
      <c r="Z52" s="11">
        <f t="shared" si="8"/>
        <v>59.999999999999986</v>
      </c>
    </row>
    <row r="53" spans="1:26" x14ac:dyDescent="0.25">
      <c r="A53" t="s">
        <v>176</v>
      </c>
      <c r="B53" t="s">
        <v>177</v>
      </c>
      <c r="C53" t="s">
        <v>7</v>
      </c>
      <c r="D53" t="s">
        <v>134</v>
      </c>
      <c r="F53">
        <v>0</v>
      </c>
      <c r="I53">
        <v>1</v>
      </c>
      <c r="K53" s="1"/>
      <c r="T53" s="7"/>
      <c r="U53" s="6">
        <f>AVERAGE(E53,J53,K53,L53,,N53,O53,Q53,R53)*100</f>
        <v>0</v>
      </c>
      <c r="V53" s="6"/>
      <c r="X53" s="8">
        <f t="shared" si="6"/>
        <v>0</v>
      </c>
      <c r="Y53" s="11">
        <f t="shared" si="7"/>
        <v>0</v>
      </c>
      <c r="Z53" s="11">
        <f t="shared" si="8"/>
        <v>0</v>
      </c>
    </row>
    <row r="54" spans="1:26" x14ac:dyDescent="0.25">
      <c r="A54" t="s">
        <v>178</v>
      </c>
      <c r="B54" t="s">
        <v>179</v>
      </c>
      <c r="C54" t="s">
        <v>7</v>
      </c>
      <c r="D54" t="s">
        <v>8</v>
      </c>
      <c r="F54">
        <v>1</v>
      </c>
      <c r="I54">
        <v>1</v>
      </c>
      <c r="T54" s="7"/>
      <c r="U54" s="6"/>
      <c r="V54" s="6">
        <f>AVERAGE(F54,M54,P54,S54)*100</f>
        <v>100</v>
      </c>
      <c r="X54" s="8">
        <f t="shared" si="6"/>
        <v>0.19999999999999996</v>
      </c>
      <c r="Y54" s="11">
        <f t="shared" si="7"/>
        <v>39.999999999999993</v>
      </c>
      <c r="Z54" s="11">
        <f t="shared" si="8"/>
        <v>59.999999999999986</v>
      </c>
    </row>
    <row r="55" spans="1:26" x14ac:dyDescent="0.25">
      <c r="A55" t="s">
        <v>86</v>
      </c>
      <c r="B55" t="s">
        <v>87</v>
      </c>
      <c r="C55" t="s">
        <v>10</v>
      </c>
      <c r="D55" t="s">
        <v>8</v>
      </c>
      <c r="E55">
        <v>1</v>
      </c>
      <c r="G55">
        <v>1</v>
      </c>
      <c r="H55">
        <v>0</v>
      </c>
      <c r="T55" s="7"/>
      <c r="U55" s="6"/>
      <c r="V55" s="6" t="e">
        <f>AVERAGE(F55,M55,P55,S55)*100</f>
        <v>#DIV/0!</v>
      </c>
      <c r="X55" s="8" t="e">
        <f t="shared" si="6"/>
        <v>#DIV/0!</v>
      </c>
      <c r="Y55" s="11" t="e">
        <f t="shared" si="7"/>
        <v>#DIV/0!</v>
      </c>
      <c r="Z55" s="11" t="e">
        <f t="shared" si="8"/>
        <v>#DIV/0!</v>
      </c>
    </row>
    <row r="56" spans="1:26" x14ac:dyDescent="0.25">
      <c r="A56" t="s">
        <v>88</v>
      </c>
      <c r="B56" t="s">
        <v>89</v>
      </c>
      <c r="C56" t="s">
        <v>11</v>
      </c>
      <c r="D56" t="s">
        <v>39</v>
      </c>
      <c r="E56">
        <v>1</v>
      </c>
      <c r="G56">
        <v>1</v>
      </c>
      <c r="H56">
        <v>0</v>
      </c>
      <c r="T56" s="7"/>
      <c r="U56" s="6"/>
      <c r="V56" s="6" t="e">
        <f>AVERAGE(F56,M56,P56,S56)*100</f>
        <v>#DIV/0!</v>
      </c>
      <c r="X56" s="8" t="e">
        <f t="shared" si="6"/>
        <v>#DIV/0!</v>
      </c>
      <c r="Y56" s="11" t="e">
        <f t="shared" si="7"/>
        <v>#DIV/0!</v>
      </c>
      <c r="Z56" s="11" t="e">
        <f t="shared" si="8"/>
        <v>#DIV/0!</v>
      </c>
    </row>
    <row r="57" spans="1:26" x14ac:dyDescent="0.25">
      <c r="A57" t="s">
        <v>90</v>
      </c>
      <c r="B57" t="s">
        <v>91</v>
      </c>
      <c r="C57" t="s">
        <v>10</v>
      </c>
      <c r="D57" t="s">
        <v>8</v>
      </c>
      <c r="E57">
        <v>1</v>
      </c>
      <c r="G57">
        <v>1</v>
      </c>
      <c r="H57">
        <v>0</v>
      </c>
      <c r="K57" s="1"/>
      <c r="T57" s="7"/>
      <c r="U57" s="6">
        <f>AVERAGE(E57,J57,K57,L57,N57,O57,Q57,R57)*100</f>
        <v>100</v>
      </c>
      <c r="V57" s="6"/>
      <c r="X57" s="8">
        <f t="shared" si="6"/>
        <v>0.19999999999999996</v>
      </c>
      <c r="Y57" s="11">
        <f t="shared" si="7"/>
        <v>39.999999999999993</v>
      </c>
      <c r="Z57" s="11">
        <f t="shared" si="8"/>
        <v>59.999999999999986</v>
      </c>
    </row>
    <row r="58" spans="1:26" x14ac:dyDescent="0.25">
      <c r="A58" t="s">
        <v>92</v>
      </c>
      <c r="B58" t="s">
        <v>93</v>
      </c>
      <c r="C58" t="s">
        <v>11</v>
      </c>
      <c r="D58" t="s">
        <v>8</v>
      </c>
      <c r="E58">
        <v>1</v>
      </c>
      <c r="G58">
        <v>1</v>
      </c>
      <c r="H58">
        <v>0</v>
      </c>
      <c r="K58" s="1"/>
      <c r="T58" s="7"/>
      <c r="U58" s="6">
        <f>AVERAGE($E58,$J58,$K58,$L58,N58,O58,Q58,R58)*100</f>
        <v>100</v>
      </c>
      <c r="V58" s="6"/>
      <c r="X58" s="8">
        <f t="shared" si="6"/>
        <v>0.19999999999999996</v>
      </c>
      <c r="Y58" s="11">
        <f t="shared" si="7"/>
        <v>39.999999999999993</v>
      </c>
      <c r="Z58" s="11">
        <f t="shared" si="8"/>
        <v>59.999999999999986</v>
      </c>
    </row>
    <row r="59" spans="1:26" x14ac:dyDescent="0.25">
      <c r="A59" t="s">
        <v>180</v>
      </c>
      <c r="B59" t="s">
        <v>181</v>
      </c>
      <c r="C59" t="s">
        <v>7</v>
      </c>
      <c r="D59" t="s">
        <v>134</v>
      </c>
      <c r="F59">
        <v>1</v>
      </c>
      <c r="I59">
        <v>1</v>
      </c>
      <c r="K59" s="1"/>
      <c r="T59" s="7"/>
      <c r="U59" s="6" t="e">
        <f>AVERAGE($E59,$J59,$K59,$L59,N59,O59,Q59,R59)*100</f>
        <v>#DIV/0!</v>
      </c>
      <c r="V59" s="6"/>
      <c r="X59" s="8" t="e">
        <f t="shared" si="6"/>
        <v>#DIV/0!</v>
      </c>
      <c r="Y59" s="11" t="e">
        <f t="shared" si="7"/>
        <v>#DIV/0!</v>
      </c>
      <c r="Z59" s="11" t="e">
        <f t="shared" si="8"/>
        <v>#DIV/0!</v>
      </c>
    </row>
    <row r="60" spans="1:26" x14ac:dyDescent="0.25">
      <c r="A60" t="s">
        <v>94</v>
      </c>
      <c r="B60" t="s">
        <v>95</v>
      </c>
      <c r="C60" t="s">
        <v>11</v>
      </c>
      <c r="D60" t="s">
        <v>39</v>
      </c>
      <c r="E60">
        <v>1</v>
      </c>
      <c r="G60">
        <v>1</v>
      </c>
      <c r="H60">
        <v>0</v>
      </c>
      <c r="T60" s="7"/>
      <c r="U60" s="6"/>
      <c r="V60" s="6"/>
      <c r="X60" s="8">
        <f t="shared" si="6"/>
        <v>0</v>
      </c>
      <c r="Y60" s="11">
        <f t="shared" si="7"/>
        <v>0</v>
      </c>
      <c r="Z60" s="11">
        <f t="shared" si="8"/>
        <v>0</v>
      </c>
    </row>
    <row r="61" spans="1:26" x14ac:dyDescent="0.25">
      <c r="A61" t="s">
        <v>96</v>
      </c>
      <c r="B61" t="s">
        <v>97</v>
      </c>
      <c r="C61" t="s">
        <v>10</v>
      </c>
      <c r="D61" t="s">
        <v>8</v>
      </c>
      <c r="E61">
        <v>1</v>
      </c>
      <c r="G61">
        <v>1</v>
      </c>
      <c r="H61">
        <v>0</v>
      </c>
      <c r="T61" s="7"/>
      <c r="U61" s="6"/>
      <c r="V61" s="6" t="e">
        <f>AVERAGE(F61,M61,P61,S61)*100</f>
        <v>#DIV/0!</v>
      </c>
      <c r="X61" s="8" t="e">
        <f t="shared" si="6"/>
        <v>#DIV/0!</v>
      </c>
      <c r="Y61" s="11" t="e">
        <f t="shared" si="7"/>
        <v>#DIV/0!</v>
      </c>
      <c r="Z61" s="11" t="e">
        <f t="shared" si="8"/>
        <v>#DIV/0!</v>
      </c>
    </row>
    <row r="62" spans="1:26" x14ac:dyDescent="0.25">
      <c r="A62" t="s">
        <v>182</v>
      </c>
      <c r="B62" t="s">
        <v>183</v>
      </c>
      <c r="C62" t="s">
        <v>12</v>
      </c>
      <c r="D62" t="s">
        <v>134</v>
      </c>
      <c r="F62">
        <v>1</v>
      </c>
      <c r="I62">
        <v>1</v>
      </c>
      <c r="K62" s="1"/>
      <c r="T62" s="7"/>
      <c r="U62" s="6" t="e">
        <f>AVERAGE(E62,J62,K62,L62,N62,O62,Q62,R62)*100</f>
        <v>#DIV/0!</v>
      </c>
      <c r="V62" s="6"/>
      <c r="X62" s="8" t="e">
        <f t="shared" si="6"/>
        <v>#DIV/0!</v>
      </c>
      <c r="Y62" s="11" t="e">
        <f t="shared" si="7"/>
        <v>#DIV/0!</v>
      </c>
      <c r="Z62" s="11" t="e">
        <f t="shared" si="8"/>
        <v>#DIV/0!</v>
      </c>
    </row>
    <row r="63" spans="1:26" x14ac:dyDescent="0.25">
      <c r="A63" t="s">
        <v>184</v>
      </c>
      <c r="B63" t="s">
        <v>185</v>
      </c>
      <c r="C63" t="s">
        <v>7</v>
      </c>
      <c r="D63" t="s">
        <v>8</v>
      </c>
      <c r="F63">
        <v>1</v>
      </c>
      <c r="I63">
        <v>1</v>
      </c>
      <c r="T63" s="7"/>
      <c r="U63" s="6"/>
      <c r="V63" s="6">
        <f>AVERAGE(F63,M63,P63,S63)*100</f>
        <v>100</v>
      </c>
      <c r="X63" s="8">
        <f t="shared" si="6"/>
        <v>0.19999999999999996</v>
      </c>
      <c r="Y63" s="11">
        <f t="shared" si="7"/>
        <v>39.999999999999993</v>
      </c>
      <c r="Z63" s="11">
        <f t="shared" si="8"/>
        <v>59.999999999999986</v>
      </c>
    </row>
    <row r="64" spans="1:26" x14ac:dyDescent="0.25">
      <c r="A64" t="s">
        <v>186</v>
      </c>
      <c r="B64" t="s">
        <v>187</v>
      </c>
      <c r="C64" t="s">
        <v>12</v>
      </c>
      <c r="D64" t="s">
        <v>8</v>
      </c>
      <c r="F64">
        <v>1</v>
      </c>
      <c r="I64">
        <v>1</v>
      </c>
      <c r="K64" s="1"/>
      <c r="T64" s="7"/>
      <c r="U64" s="6" t="e">
        <f>AVERAGE(E64,J64,K64,L64,N64,O64,Q64,R64)*100</f>
        <v>#DIV/0!</v>
      </c>
      <c r="V64" s="6"/>
      <c r="X64" s="8" t="e">
        <f t="shared" si="6"/>
        <v>#DIV/0!</v>
      </c>
      <c r="Y64" s="11" t="e">
        <f t="shared" si="7"/>
        <v>#DIV/0!</v>
      </c>
      <c r="Z64" s="11" t="e">
        <f t="shared" si="8"/>
        <v>#DIV/0!</v>
      </c>
    </row>
    <row r="65" spans="1:26" x14ac:dyDescent="0.25">
      <c r="A65" t="s">
        <v>188</v>
      </c>
      <c r="B65" t="s">
        <v>189</v>
      </c>
      <c r="C65" t="s">
        <v>7</v>
      </c>
      <c r="D65" t="s">
        <v>134</v>
      </c>
      <c r="F65">
        <v>1</v>
      </c>
      <c r="I65">
        <v>1</v>
      </c>
      <c r="K65" s="1"/>
      <c r="T65" s="7"/>
      <c r="U65" s="6" t="e">
        <f>AVERAGE($E65,$J65,$K65,$L65,N65,O65,Q65,R65)*100</f>
        <v>#DIV/0!</v>
      </c>
      <c r="V65" s="6"/>
      <c r="X65" s="8" t="e">
        <f t="shared" si="6"/>
        <v>#DIV/0!</v>
      </c>
      <c r="Y65" s="11" t="e">
        <f t="shared" si="7"/>
        <v>#DIV/0!</v>
      </c>
      <c r="Z65" s="11" t="e">
        <f t="shared" si="8"/>
        <v>#DIV/0!</v>
      </c>
    </row>
    <row r="66" spans="1:26" x14ac:dyDescent="0.25">
      <c r="A66" t="s">
        <v>98</v>
      </c>
      <c r="B66" t="s">
        <v>99</v>
      </c>
      <c r="C66" t="s">
        <v>10</v>
      </c>
      <c r="D66" t="s">
        <v>39</v>
      </c>
      <c r="E66">
        <v>1</v>
      </c>
      <c r="G66">
        <v>1</v>
      </c>
      <c r="H66">
        <v>0</v>
      </c>
      <c r="K66" s="1"/>
      <c r="T66" s="7"/>
      <c r="U66" s="6">
        <f>AVERAGE($E66,$J66,$K66,$L66,N66,O66,Q66,R66)*100</f>
        <v>100</v>
      </c>
      <c r="V66" s="6"/>
      <c r="X66" s="8">
        <f t="shared" si="6"/>
        <v>0.19999999999999996</v>
      </c>
      <c r="Y66" s="11">
        <f t="shared" si="7"/>
        <v>39.999999999999993</v>
      </c>
      <c r="Z66" s="11">
        <f t="shared" si="8"/>
        <v>59.999999999999986</v>
      </c>
    </row>
    <row r="67" spans="1:26" x14ac:dyDescent="0.25">
      <c r="A67" t="s">
        <v>100</v>
      </c>
      <c r="B67" t="s">
        <v>101</v>
      </c>
      <c r="C67" t="s">
        <v>10</v>
      </c>
      <c r="D67" t="s">
        <v>8</v>
      </c>
      <c r="E67">
        <v>1</v>
      </c>
      <c r="G67">
        <v>1</v>
      </c>
      <c r="H67">
        <v>0</v>
      </c>
      <c r="T67" s="7"/>
      <c r="U67" s="6"/>
      <c r="V67" s="6" t="e">
        <f>AVERAGE(F67,M67,P67,S67)*100</f>
        <v>#DIV/0!</v>
      </c>
      <c r="X67" s="8" t="e">
        <f t="shared" si="6"/>
        <v>#DIV/0!</v>
      </c>
      <c r="Y67" s="11" t="e">
        <f t="shared" si="7"/>
        <v>#DIV/0!</v>
      </c>
      <c r="Z67" s="11" t="e">
        <f t="shared" si="8"/>
        <v>#DIV/0!</v>
      </c>
    </row>
    <row r="68" spans="1:26" x14ac:dyDescent="0.25">
      <c r="A68" t="s">
        <v>102</v>
      </c>
      <c r="B68" t="s">
        <v>103</v>
      </c>
      <c r="C68" t="s">
        <v>10</v>
      </c>
      <c r="D68" t="s">
        <v>8</v>
      </c>
      <c r="E68">
        <v>1</v>
      </c>
      <c r="G68">
        <v>1</v>
      </c>
      <c r="H68">
        <v>0</v>
      </c>
      <c r="T68" s="7"/>
      <c r="U68" s="6"/>
      <c r="V68" s="6" t="e">
        <f>AVERAGE(F68,M68,P68,S68)*100</f>
        <v>#DIV/0!</v>
      </c>
      <c r="X68" s="8" t="e">
        <f t="shared" si="6"/>
        <v>#DIV/0!</v>
      </c>
      <c r="Y68" s="11" t="e">
        <f t="shared" si="7"/>
        <v>#DIV/0!</v>
      </c>
      <c r="Z68" s="11" t="e">
        <f t="shared" si="8"/>
        <v>#DIV/0!</v>
      </c>
    </row>
    <row r="69" spans="1:26" x14ac:dyDescent="0.25">
      <c r="A69" t="s">
        <v>104</v>
      </c>
      <c r="B69" t="s">
        <v>105</v>
      </c>
      <c r="C69" t="s">
        <v>10</v>
      </c>
      <c r="D69" t="s">
        <v>39</v>
      </c>
      <c r="E69">
        <v>1</v>
      </c>
      <c r="G69">
        <v>1</v>
      </c>
      <c r="H69">
        <v>0</v>
      </c>
      <c r="T69" s="7"/>
      <c r="U69" s="6"/>
      <c r="V69" s="6" t="e">
        <f>AVERAGE(F69,M69,P69,S69)*100</f>
        <v>#DIV/0!</v>
      </c>
      <c r="X69" s="8" t="e">
        <f t="shared" si="6"/>
        <v>#DIV/0!</v>
      </c>
      <c r="Y69" s="11" t="e">
        <f t="shared" si="7"/>
        <v>#DIV/0!</v>
      </c>
      <c r="Z69" s="11" t="e">
        <f t="shared" si="8"/>
        <v>#DIV/0!</v>
      </c>
    </row>
    <row r="70" spans="1:26" x14ac:dyDescent="0.25">
      <c r="A70" t="s">
        <v>190</v>
      </c>
      <c r="B70" t="s">
        <v>191</v>
      </c>
      <c r="C70" t="s">
        <v>12</v>
      </c>
      <c r="D70" t="s">
        <v>134</v>
      </c>
      <c r="F70">
        <v>1</v>
      </c>
      <c r="I70">
        <v>1</v>
      </c>
      <c r="K70" s="1"/>
      <c r="T70" s="7"/>
      <c r="U70" s="6" t="e">
        <f>AVERAGE(E70,J70,K70,L70,N70,O70,Q70,R70) *100</f>
        <v>#DIV/0!</v>
      </c>
      <c r="V70" s="6"/>
      <c r="X70" s="8" t="e">
        <f t="shared" si="6"/>
        <v>#DIV/0!</v>
      </c>
      <c r="Y70" s="11" t="e">
        <f t="shared" si="7"/>
        <v>#DIV/0!</v>
      </c>
      <c r="Z70" s="11" t="e">
        <f t="shared" si="8"/>
        <v>#DIV/0!</v>
      </c>
    </row>
    <row r="71" spans="1:26" x14ac:dyDescent="0.25">
      <c r="A71" t="s">
        <v>106</v>
      </c>
      <c r="B71" t="s">
        <v>107</v>
      </c>
      <c r="C71" t="s">
        <v>10</v>
      </c>
      <c r="D71" t="s">
        <v>8</v>
      </c>
      <c r="E71">
        <v>1</v>
      </c>
      <c r="G71">
        <v>1</v>
      </c>
      <c r="H71">
        <v>0</v>
      </c>
      <c r="K71" s="1"/>
      <c r="T71" s="7"/>
      <c r="U71" s="6">
        <f>AVERAGE(E71,J71,K71,L71,N71,O71,Q71,R71)*100</f>
        <v>100</v>
      </c>
      <c r="V71" s="6"/>
      <c r="X71" s="8">
        <f t="shared" si="6"/>
        <v>0.19999999999999996</v>
      </c>
      <c r="Y71" s="11">
        <f t="shared" si="7"/>
        <v>39.999999999999993</v>
      </c>
      <c r="Z71" s="11">
        <f t="shared" si="8"/>
        <v>59.999999999999986</v>
      </c>
    </row>
    <row r="72" spans="1:26" x14ac:dyDescent="0.25">
      <c r="A72" t="s">
        <v>108</v>
      </c>
      <c r="B72" t="s">
        <v>109</v>
      </c>
      <c r="C72" t="s">
        <v>10</v>
      </c>
      <c r="D72" t="s">
        <v>39</v>
      </c>
      <c r="E72">
        <v>1</v>
      </c>
      <c r="G72">
        <v>1</v>
      </c>
      <c r="H72">
        <v>0</v>
      </c>
      <c r="X72" s="8">
        <f t="shared" si="6"/>
        <v>0</v>
      </c>
      <c r="Y72" s="11">
        <f t="shared" si="7"/>
        <v>0</v>
      </c>
      <c r="Z72" s="11">
        <f t="shared" si="8"/>
        <v>0</v>
      </c>
    </row>
    <row r="73" spans="1:26" x14ac:dyDescent="0.25">
      <c r="A73" t="s">
        <v>110</v>
      </c>
      <c r="B73" t="s">
        <v>111</v>
      </c>
      <c r="C73" t="s">
        <v>10</v>
      </c>
      <c r="D73" t="s">
        <v>8</v>
      </c>
      <c r="E73">
        <v>1</v>
      </c>
      <c r="G73">
        <v>1</v>
      </c>
      <c r="H73">
        <v>0</v>
      </c>
      <c r="K73" s="1"/>
      <c r="T73" s="7"/>
      <c r="U73" s="6">
        <f>AVERAGE(E73,J73,K73,L73,N73,O73,Q73,R73)*100</f>
        <v>100</v>
      </c>
      <c r="V73" s="6"/>
      <c r="X73" s="8">
        <f t="shared" si="6"/>
        <v>0.19999999999999996</v>
      </c>
      <c r="Y73" s="11">
        <f t="shared" si="7"/>
        <v>39.999999999999993</v>
      </c>
      <c r="Z73" s="11">
        <f t="shared" si="8"/>
        <v>59.999999999999986</v>
      </c>
    </row>
    <row r="74" spans="1:26" x14ac:dyDescent="0.25">
      <c r="A74" t="s">
        <v>192</v>
      </c>
      <c r="B74" t="s">
        <v>193</v>
      </c>
      <c r="C74" t="s">
        <v>12</v>
      </c>
      <c r="D74" t="s">
        <v>134</v>
      </c>
      <c r="F74">
        <v>1</v>
      </c>
      <c r="I74">
        <v>1</v>
      </c>
      <c r="K74" s="1"/>
      <c r="T74" s="7"/>
      <c r="U74" s="6" t="e">
        <f>AVERAGE(E74,J74,K74,L74,N74,O74,Q74,R74)*100</f>
        <v>#DIV/0!</v>
      </c>
      <c r="V74" s="6"/>
      <c r="X74" s="8" t="e">
        <f t="shared" si="6"/>
        <v>#DIV/0!</v>
      </c>
      <c r="Y74" s="11" t="e">
        <f t="shared" si="7"/>
        <v>#DIV/0!</v>
      </c>
      <c r="Z74" s="11" t="e">
        <f t="shared" si="8"/>
        <v>#DIV/0!</v>
      </c>
    </row>
    <row r="75" spans="1:26" x14ac:dyDescent="0.25">
      <c r="A75" t="s">
        <v>112</v>
      </c>
      <c r="B75" t="s">
        <v>113</v>
      </c>
      <c r="C75" t="s">
        <v>10</v>
      </c>
      <c r="D75" t="s">
        <v>8</v>
      </c>
      <c r="E75">
        <v>1</v>
      </c>
      <c r="G75">
        <v>1</v>
      </c>
      <c r="H75">
        <v>0</v>
      </c>
      <c r="K75" s="1"/>
      <c r="T75" s="7"/>
      <c r="U75" s="6">
        <f>AVERAGE(E75,J75,K75,L75,N75,O75,Q75,R75)*100</f>
        <v>100</v>
      </c>
      <c r="V75" s="6"/>
      <c r="X75" s="8">
        <f t="shared" si="6"/>
        <v>0.19999999999999996</v>
      </c>
      <c r="Y75" s="11">
        <f t="shared" si="7"/>
        <v>39.999999999999993</v>
      </c>
      <c r="Z75" s="11">
        <f t="shared" si="8"/>
        <v>59.999999999999986</v>
      </c>
    </row>
    <row r="76" spans="1:26" x14ac:dyDescent="0.25">
      <c r="A76" t="s">
        <v>114</v>
      </c>
      <c r="B76" t="s">
        <v>115</v>
      </c>
      <c r="C76" t="s">
        <v>10</v>
      </c>
      <c r="D76" t="s">
        <v>8</v>
      </c>
      <c r="E76">
        <v>1</v>
      </c>
      <c r="G76">
        <v>1</v>
      </c>
      <c r="H76">
        <v>1</v>
      </c>
      <c r="T76" s="7"/>
      <c r="U76" s="6"/>
      <c r="V76" s="6" t="e">
        <f>AVERAGE(F76,M76,P76,S76)*100</f>
        <v>#DIV/0!</v>
      </c>
      <c r="X76" s="8" t="e">
        <f t="shared" si="6"/>
        <v>#DIV/0!</v>
      </c>
      <c r="Y76" s="11" t="e">
        <f t="shared" si="7"/>
        <v>#DIV/0!</v>
      </c>
      <c r="Z76" s="11" t="e">
        <f t="shared" si="8"/>
        <v>#DIV/0!</v>
      </c>
    </row>
    <row r="77" spans="1:26" x14ac:dyDescent="0.25">
      <c r="A77" t="s">
        <v>116</v>
      </c>
      <c r="B77" t="s">
        <v>117</v>
      </c>
      <c r="C77" t="s">
        <v>10</v>
      </c>
      <c r="D77" t="s">
        <v>39</v>
      </c>
      <c r="E77">
        <v>1</v>
      </c>
      <c r="G77">
        <v>1</v>
      </c>
      <c r="H77">
        <v>1</v>
      </c>
      <c r="T77" s="7"/>
      <c r="U77" s="6"/>
      <c r="V77" s="6" t="e">
        <f>AVERAGE(F77,M77,P77,S77)*100</f>
        <v>#DIV/0!</v>
      </c>
      <c r="X77" s="8" t="e">
        <f t="shared" si="6"/>
        <v>#DIV/0!</v>
      </c>
      <c r="Y77" s="11" t="e">
        <f t="shared" si="7"/>
        <v>#DIV/0!</v>
      </c>
      <c r="Z77" s="11" t="e">
        <f t="shared" si="8"/>
        <v>#DIV/0!</v>
      </c>
    </row>
    <row r="78" spans="1:26" x14ac:dyDescent="0.25">
      <c r="A78" t="s">
        <v>118</v>
      </c>
      <c r="B78" t="s">
        <v>119</v>
      </c>
      <c r="C78" t="s">
        <v>10</v>
      </c>
      <c r="D78" t="s">
        <v>39</v>
      </c>
      <c r="E78">
        <v>1</v>
      </c>
      <c r="G78">
        <v>1</v>
      </c>
      <c r="H78">
        <v>0</v>
      </c>
      <c r="K78" s="1"/>
      <c r="T78" s="7"/>
      <c r="U78" s="6">
        <f>AVERAGE(E78,J78,K78,L78,,N78,O78,Q78,R78)*100</f>
        <v>50</v>
      </c>
      <c r="V78" s="6"/>
      <c r="X78" s="8">
        <f t="shared" si="6"/>
        <v>9.9999999999999978E-2</v>
      </c>
      <c r="Y78" s="11">
        <f t="shared" si="7"/>
        <v>19.999999999999996</v>
      </c>
      <c r="Z78" s="11">
        <f t="shared" si="8"/>
        <v>29.999999999999993</v>
      </c>
    </row>
    <row r="79" spans="1:26" x14ac:dyDescent="0.25">
      <c r="A79" t="s">
        <v>194</v>
      </c>
      <c r="B79" t="s">
        <v>195</v>
      </c>
      <c r="C79" t="s">
        <v>12</v>
      </c>
      <c r="D79" t="s">
        <v>134</v>
      </c>
      <c r="F79">
        <v>1</v>
      </c>
      <c r="I79">
        <v>1</v>
      </c>
      <c r="K79" s="1"/>
      <c r="T79" s="7"/>
      <c r="U79" s="6" t="e">
        <f>AVERAGE(E79,J79,K79,L79,N79,O79,Q79,R79)*100</f>
        <v>#DIV/0!</v>
      </c>
      <c r="V79" s="6"/>
      <c r="X79" s="8" t="e">
        <f t="shared" si="6"/>
        <v>#DIV/0!</v>
      </c>
      <c r="Y79" s="11" t="e">
        <f t="shared" si="7"/>
        <v>#DIV/0!</v>
      </c>
      <c r="Z79" s="11" t="e">
        <f t="shared" si="8"/>
        <v>#DIV/0!</v>
      </c>
    </row>
    <row r="80" spans="1:26" x14ac:dyDescent="0.25">
      <c r="A80" t="s">
        <v>196</v>
      </c>
      <c r="B80" t="s">
        <v>197</v>
      </c>
      <c r="C80" t="s">
        <v>12</v>
      </c>
      <c r="D80" t="s">
        <v>8</v>
      </c>
      <c r="F80">
        <v>1</v>
      </c>
      <c r="I80">
        <v>0</v>
      </c>
      <c r="T80" s="7"/>
      <c r="U80" s="6"/>
      <c r="V80" s="6">
        <f>AVERAGE(F80,M80,P80,S80)*100</f>
        <v>100</v>
      </c>
      <c r="X80" s="8">
        <f t="shared" si="6"/>
        <v>0.19999999999999996</v>
      </c>
      <c r="Y80" s="11">
        <f t="shared" si="7"/>
        <v>39.999999999999993</v>
      </c>
      <c r="Z80" s="11">
        <f t="shared" si="8"/>
        <v>59.999999999999986</v>
      </c>
    </row>
    <row r="81" spans="1:26" x14ac:dyDescent="0.25">
      <c r="A81" t="s">
        <v>120</v>
      </c>
      <c r="B81" t="s">
        <v>121</v>
      </c>
      <c r="C81" t="s">
        <v>10</v>
      </c>
      <c r="D81" t="s">
        <v>39</v>
      </c>
      <c r="E81">
        <v>1</v>
      </c>
      <c r="G81">
        <v>1</v>
      </c>
      <c r="H81">
        <v>0</v>
      </c>
      <c r="K81" s="1"/>
      <c r="T81" s="7"/>
      <c r="U81" s="6">
        <f>AVERAGE(E81,J81,K81,L81,N81,O81,Q81,R81)*100</f>
        <v>100</v>
      </c>
      <c r="V81" s="6"/>
      <c r="X81" s="8">
        <f t="shared" si="6"/>
        <v>0.19999999999999996</v>
      </c>
      <c r="Y81" s="11">
        <f t="shared" si="7"/>
        <v>39.999999999999993</v>
      </c>
      <c r="Z81" s="11">
        <f t="shared" si="8"/>
        <v>59.999999999999986</v>
      </c>
    </row>
    <row r="82" spans="1:26" x14ac:dyDescent="0.25">
      <c r="A82" t="s">
        <v>122</v>
      </c>
      <c r="B82" t="s">
        <v>123</v>
      </c>
      <c r="C82" t="s">
        <v>11</v>
      </c>
      <c r="D82" t="s">
        <v>8</v>
      </c>
      <c r="E82">
        <v>1</v>
      </c>
      <c r="G82">
        <v>1</v>
      </c>
      <c r="H82">
        <v>0</v>
      </c>
      <c r="X82" s="8">
        <f t="shared" si="6"/>
        <v>0</v>
      </c>
      <c r="Y82" s="11">
        <f t="shared" si="7"/>
        <v>0</v>
      </c>
      <c r="Z82" s="11">
        <f t="shared" si="8"/>
        <v>0</v>
      </c>
    </row>
    <row r="83" spans="1:26" x14ac:dyDescent="0.25">
      <c r="A83" t="s">
        <v>198</v>
      </c>
      <c r="B83" t="s">
        <v>199</v>
      </c>
      <c r="C83" t="s">
        <v>7</v>
      </c>
      <c r="D83" t="s">
        <v>134</v>
      </c>
      <c r="F83">
        <v>1</v>
      </c>
      <c r="I83">
        <v>1</v>
      </c>
      <c r="K83" s="1"/>
      <c r="T83" s="7"/>
      <c r="U83" s="6" t="e">
        <f>AVERAGE($E83,$J83,$K83,$L83,N83,O83,Q83,R83)*100</f>
        <v>#DIV/0!</v>
      </c>
      <c r="V83" s="6"/>
      <c r="X83" s="8" t="e">
        <f t="shared" si="6"/>
        <v>#DIV/0!</v>
      </c>
      <c r="Y83" s="11" t="e">
        <f t="shared" si="7"/>
        <v>#DIV/0!</v>
      </c>
      <c r="Z83" s="11" t="e">
        <f t="shared" si="8"/>
        <v>#DIV/0!</v>
      </c>
    </row>
    <row r="84" spans="1:26" x14ac:dyDescent="0.25">
      <c r="A84" t="s">
        <v>124</v>
      </c>
      <c r="B84" t="s">
        <v>125</v>
      </c>
      <c r="C84" t="s">
        <v>10</v>
      </c>
      <c r="D84" t="s">
        <v>8</v>
      </c>
      <c r="E84">
        <v>1</v>
      </c>
      <c r="G84">
        <v>1</v>
      </c>
      <c r="H84">
        <v>0</v>
      </c>
      <c r="T84" s="7"/>
      <c r="U84" s="6"/>
      <c r="V84" s="6" t="e">
        <f>AVERAGE(F84,M84,P84,S84)*100</f>
        <v>#DIV/0!</v>
      </c>
      <c r="X84" s="8" t="e">
        <f t="shared" si="6"/>
        <v>#DIV/0!</v>
      </c>
      <c r="Y84" s="11" t="e">
        <f t="shared" si="7"/>
        <v>#DIV/0!</v>
      </c>
      <c r="Z84" s="11" t="e">
        <f t="shared" si="8"/>
        <v>#DIV/0!</v>
      </c>
    </row>
    <row r="85" spans="1:26" x14ac:dyDescent="0.25">
      <c r="A85" t="s">
        <v>126</v>
      </c>
      <c r="B85" t="s">
        <v>127</v>
      </c>
      <c r="C85" t="s">
        <v>11</v>
      </c>
      <c r="D85" t="s">
        <v>39</v>
      </c>
      <c r="E85">
        <v>1</v>
      </c>
      <c r="G85">
        <v>1</v>
      </c>
      <c r="H85">
        <v>0</v>
      </c>
      <c r="T85" s="7"/>
      <c r="U85" s="6"/>
      <c r="V85" s="6" t="e">
        <f>AVERAGE(F85,M85,P85,S85)*100</f>
        <v>#DIV/0!</v>
      </c>
      <c r="X85" s="8" t="e">
        <f t="shared" si="6"/>
        <v>#DIV/0!</v>
      </c>
      <c r="Y85" s="11" t="e">
        <f t="shared" si="7"/>
        <v>#DIV/0!</v>
      </c>
      <c r="Z85" s="11" t="e">
        <f t="shared" si="8"/>
        <v>#DIV/0!</v>
      </c>
    </row>
    <row r="86" spans="1:26" x14ac:dyDescent="0.25">
      <c r="A86" t="s">
        <v>200</v>
      </c>
      <c r="B86" t="s">
        <v>201</v>
      </c>
      <c r="C86" t="s">
        <v>12</v>
      </c>
      <c r="D86" t="s">
        <v>8</v>
      </c>
      <c r="F86">
        <v>1</v>
      </c>
      <c r="I86">
        <v>1</v>
      </c>
      <c r="K86" s="1"/>
      <c r="T86" s="7"/>
      <c r="U86" s="6" t="e">
        <f>AVERAGE(E86,J86,K86,L86,N86,O86,Q86,R86)*100</f>
        <v>#DIV/0!</v>
      </c>
      <c r="V86" s="6"/>
      <c r="X86" s="8" t="e">
        <f t="shared" si="6"/>
        <v>#DIV/0!</v>
      </c>
      <c r="Y86" s="11" t="e">
        <f t="shared" si="7"/>
        <v>#DIV/0!</v>
      </c>
      <c r="Z86" s="11" t="e">
        <f t="shared" si="8"/>
        <v>#DIV/0!</v>
      </c>
    </row>
    <row r="87" spans="1:26" x14ac:dyDescent="0.25">
      <c r="A87" t="s">
        <v>128</v>
      </c>
      <c r="B87" t="s">
        <v>129</v>
      </c>
      <c r="C87" t="s">
        <v>10</v>
      </c>
      <c r="D87" t="s">
        <v>39</v>
      </c>
      <c r="E87">
        <v>1</v>
      </c>
      <c r="G87">
        <v>1</v>
      </c>
      <c r="H87">
        <v>1</v>
      </c>
      <c r="T87" s="7"/>
      <c r="U87" s="6"/>
      <c r="V87" s="6" t="e">
        <f>AVERAGE(F87,M87,P87,S87)*100</f>
        <v>#DIV/0!</v>
      </c>
      <c r="X87" s="8" t="e">
        <f t="shared" si="6"/>
        <v>#DIV/0!</v>
      </c>
      <c r="Y87" s="11" t="e">
        <f t="shared" si="7"/>
        <v>#DIV/0!</v>
      </c>
      <c r="Z87" s="11" t="e">
        <f t="shared" si="8"/>
        <v>#DIV/0!</v>
      </c>
    </row>
    <row r="88" spans="1:26" x14ac:dyDescent="0.25">
      <c r="T88" s="7"/>
      <c r="U88" s="6"/>
      <c r="V88" s="6" t="e">
        <f>AVERAGE(F88,M88,P88,S88)*100</f>
        <v>#DIV/0!</v>
      </c>
      <c r="X88" s="8" t="e">
        <f t="shared" si="6"/>
        <v>#DIV/0!</v>
      </c>
      <c r="Y88" s="11" t="e">
        <f t="shared" si="7"/>
        <v>#DIV/0!</v>
      </c>
      <c r="Z88" s="11" t="e">
        <f t="shared" si="8"/>
        <v>#DIV/0!</v>
      </c>
    </row>
    <row r="89" spans="1:26" x14ac:dyDescent="0.25">
      <c r="K89" s="1"/>
      <c r="T89" s="7"/>
      <c r="U89" s="6" t="e">
        <f>AVERAGE(E89,J89,K89,L89,N89,O89,Q89,R89)*100</f>
        <v>#DIV/0!</v>
      </c>
      <c r="V89" s="6"/>
      <c r="X89" s="8" t="e">
        <f t="shared" si="6"/>
        <v>#DIV/0!</v>
      </c>
      <c r="Y89" s="11" t="e">
        <f t="shared" si="7"/>
        <v>#DIV/0!</v>
      </c>
      <c r="Z89" s="11" t="e">
        <f t="shared" si="8"/>
        <v>#DIV/0!</v>
      </c>
    </row>
    <row r="90" spans="1:26" x14ac:dyDescent="0.25">
      <c r="K90" s="1"/>
      <c r="T90" s="7"/>
      <c r="U90" s="6" t="e">
        <f>AVERAGE(E90,J90,K90,L90,N90,O90,Q90,R90)*100</f>
        <v>#DIV/0!</v>
      </c>
      <c r="V90" s="6"/>
      <c r="X90" s="8" t="e">
        <f t="shared" si="6"/>
        <v>#DIV/0!</v>
      </c>
      <c r="Y90" s="11" t="e">
        <f t="shared" si="7"/>
        <v>#DIV/0!</v>
      </c>
      <c r="Z90" s="11" t="e">
        <f t="shared" si="8"/>
        <v>#DIV/0!</v>
      </c>
    </row>
    <row r="91" spans="1:26" x14ac:dyDescent="0.25">
      <c r="T91" s="7"/>
      <c r="U91" s="6"/>
      <c r="V91" s="6" t="e">
        <f>AVERAGE(F91,M91,P91,S91)*100</f>
        <v>#DIV/0!</v>
      </c>
      <c r="X91" s="8" t="e">
        <f t="shared" si="6"/>
        <v>#DIV/0!</v>
      </c>
      <c r="Y91" s="11" t="e">
        <f t="shared" si="7"/>
        <v>#DIV/0!</v>
      </c>
      <c r="Z91" s="11" t="e">
        <f t="shared" si="8"/>
        <v>#DIV/0!</v>
      </c>
    </row>
    <row r="92" spans="1:26" x14ac:dyDescent="0.25">
      <c r="T92" s="7"/>
      <c r="U92" s="6"/>
      <c r="V92" s="6" t="e">
        <f>AVERAGE(F92,M92,P92,S92)*100</f>
        <v>#DIV/0!</v>
      </c>
      <c r="X92" s="8" t="e">
        <f t="shared" si="6"/>
        <v>#DIV/0!</v>
      </c>
      <c r="Y92" s="11" t="e">
        <f t="shared" si="7"/>
        <v>#DIV/0!</v>
      </c>
      <c r="Z92" s="11" t="e">
        <f t="shared" si="8"/>
        <v>#DIV/0!</v>
      </c>
    </row>
    <row r="93" spans="1:26" x14ac:dyDescent="0.25">
      <c r="K93" s="1"/>
      <c r="T93" s="7"/>
      <c r="U93" s="6" t="e">
        <f>AVERAGE(E93,J93,K93,L93,N93,O93,Q93,R93)*100</f>
        <v>#DIV/0!</v>
      </c>
      <c r="V93" s="6"/>
      <c r="X93" s="8" t="e">
        <f t="shared" si="6"/>
        <v>#DIV/0!</v>
      </c>
      <c r="Y93" s="11" t="e">
        <f t="shared" si="7"/>
        <v>#DIV/0!</v>
      </c>
      <c r="Z93" s="11" t="e">
        <f t="shared" si="8"/>
        <v>#DIV/0!</v>
      </c>
    </row>
    <row r="94" spans="1:26" x14ac:dyDescent="0.25">
      <c r="T94" s="7"/>
      <c r="U94" s="6"/>
      <c r="V94" s="6" t="e">
        <f>AVERAGE(F94,M94,P94,S94)*100</f>
        <v>#DIV/0!</v>
      </c>
      <c r="X94" s="8" t="e">
        <f t="shared" si="6"/>
        <v>#DIV/0!</v>
      </c>
      <c r="Y94" s="11" t="e">
        <f t="shared" si="7"/>
        <v>#DIV/0!</v>
      </c>
      <c r="Z94" s="11" t="e">
        <f t="shared" si="8"/>
        <v>#DIV/0!</v>
      </c>
    </row>
    <row r="95" spans="1:26" x14ac:dyDescent="0.25">
      <c r="K95" s="1"/>
      <c r="T95" s="7"/>
      <c r="U95" s="6" t="e">
        <f>AVERAGE(E95,J95,K95,L95,N95,O95,Q95,R95) *100</f>
        <v>#DIV/0!</v>
      </c>
      <c r="V95" s="6"/>
      <c r="X95" s="8" t="e">
        <f t="shared" si="6"/>
        <v>#DIV/0!</v>
      </c>
      <c r="Y95" s="11" t="e">
        <f t="shared" si="7"/>
        <v>#DIV/0!</v>
      </c>
      <c r="Z95" s="11" t="e">
        <f t="shared" si="8"/>
        <v>#DIV/0!</v>
      </c>
    </row>
    <row r="96" spans="1:26" x14ac:dyDescent="0.25">
      <c r="T96" s="7"/>
      <c r="U96" s="6"/>
      <c r="V96" s="6" t="e">
        <f>AVERAGE(F96,M96,P96,S96)*100</f>
        <v>#DIV/0!</v>
      </c>
      <c r="X96" s="8" t="e">
        <f t="shared" si="6"/>
        <v>#DIV/0!</v>
      </c>
      <c r="Y96" s="11" t="e">
        <f t="shared" si="7"/>
        <v>#DIV/0!</v>
      </c>
      <c r="Z96" s="11" t="e">
        <f t="shared" si="8"/>
        <v>#DIV/0!</v>
      </c>
    </row>
    <row r="98" spans="11:26" x14ac:dyDescent="0.25">
      <c r="T98" s="7"/>
      <c r="U98" s="6"/>
      <c r="V98" s="6" t="e">
        <f>AVERAGE(F98,M98,P98,S98)*100</f>
        <v>#DIV/0!</v>
      </c>
      <c r="X98" s="8" t="e">
        <f t="shared" ref="X98:X111" si="9">($V$2*T98+(1-$V$2)*MAX(U98:V98))/100</f>
        <v>#DIV/0!</v>
      </c>
      <c r="Y98" s="11" t="e">
        <f t="shared" ref="Y98:Y111" si="10">200*X98</f>
        <v>#DIV/0!</v>
      </c>
      <c r="Z98" s="11" t="e">
        <f t="shared" ref="Z98:Z111" si="11">300*X98</f>
        <v>#DIV/0!</v>
      </c>
    </row>
    <row r="99" spans="11:26" x14ac:dyDescent="0.25">
      <c r="T99" s="7"/>
      <c r="U99" s="6"/>
      <c r="V99" s="6" t="e">
        <f>AVERAGE(F99,M99,P99,S99)*100</f>
        <v>#DIV/0!</v>
      </c>
      <c r="X99" s="8" t="e">
        <f t="shared" si="9"/>
        <v>#DIV/0!</v>
      </c>
      <c r="Y99" s="11" t="e">
        <f t="shared" si="10"/>
        <v>#DIV/0!</v>
      </c>
      <c r="Z99" s="11" t="e">
        <f t="shared" si="11"/>
        <v>#DIV/0!</v>
      </c>
    </row>
    <row r="100" spans="11:26" x14ac:dyDescent="0.25">
      <c r="K100" s="1"/>
      <c r="T100" s="7"/>
      <c r="U100" s="6" t="e">
        <f>AVERAGE(E100,J100,K100,L100,N100,O100,Q100,R100)*100</f>
        <v>#DIV/0!</v>
      </c>
      <c r="V100" s="6"/>
      <c r="X100" s="8" t="e">
        <f t="shared" si="9"/>
        <v>#DIV/0!</v>
      </c>
      <c r="Y100" s="11" t="e">
        <f t="shared" si="10"/>
        <v>#DIV/0!</v>
      </c>
      <c r="Z100" s="11" t="e">
        <f t="shared" si="11"/>
        <v>#DIV/0!</v>
      </c>
    </row>
    <row r="101" spans="11:26" x14ac:dyDescent="0.25">
      <c r="T101" s="7"/>
      <c r="U101" s="6"/>
      <c r="V101" s="6" t="e">
        <f>AVERAGE(F101,M101,P101,S101)*100</f>
        <v>#DIV/0!</v>
      </c>
      <c r="X101" s="8" t="e">
        <f t="shared" si="9"/>
        <v>#DIV/0!</v>
      </c>
      <c r="Y101" s="11" t="e">
        <f t="shared" si="10"/>
        <v>#DIV/0!</v>
      </c>
      <c r="Z101" s="11" t="e">
        <f t="shared" si="11"/>
        <v>#DIV/0!</v>
      </c>
    </row>
    <row r="102" spans="11:26" x14ac:dyDescent="0.25">
      <c r="K102" s="1"/>
      <c r="T102" s="7"/>
      <c r="U102" s="6" t="e">
        <f>AVERAGE(E102,J102,K102,L102,N102,O102,Q102,R102)*100</f>
        <v>#DIV/0!</v>
      </c>
      <c r="V102" s="6"/>
      <c r="X102" s="8" t="e">
        <f t="shared" si="9"/>
        <v>#DIV/0!</v>
      </c>
      <c r="Y102" s="11" t="e">
        <f t="shared" si="10"/>
        <v>#DIV/0!</v>
      </c>
      <c r="Z102" s="11" t="e">
        <f t="shared" si="11"/>
        <v>#DIV/0!</v>
      </c>
    </row>
    <row r="103" spans="11:26" x14ac:dyDescent="0.25">
      <c r="T103" s="7"/>
      <c r="U103" s="6"/>
      <c r="V103" s="6" t="e">
        <f>AVERAGE(F103,M103,P103,S103)*100</f>
        <v>#DIV/0!</v>
      </c>
      <c r="X103" s="8" t="e">
        <f t="shared" si="9"/>
        <v>#DIV/0!</v>
      </c>
      <c r="Y103" s="11" t="e">
        <f t="shared" si="10"/>
        <v>#DIV/0!</v>
      </c>
      <c r="Z103" s="11" t="e">
        <f t="shared" si="11"/>
        <v>#DIV/0!</v>
      </c>
    </row>
    <row r="104" spans="11:26" x14ac:dyDescent="0.25">
      <c r="K104" s="1"/>
      <c r="T104" s="7"/>
      <c r="U104" s="6" t="e">
        <f>AVERAGE(E104,J104,K104,L104,N104,O104,Q104,R104)*100</f>
        <v>#DIV/0!</v>
      </c>
      <c r="V104" s="6"/>
      <c r="X104" s="8" t="e">
        <f t="shared" si="9"/>
        <v>#DIV/0!</v>
      </c>
      <c r="Y104" s="11" t="e">
        <f t="shared" si="10"/>
        <v>#DIV/0!</v>
      </c>
      <c r="Z104" s="11" t="e">
        <f t="shared" si="11"/>
        <v>#DIV/0!</v>
      </c>
    </row>
    <row r="105" spans="11:26" x14ac:dyDescent="0.25">
      <c r="K105" s="1"/>
      <c r="T105" s="7"/>
      <c r="U105" s="6" t="e">
        <f>AVERAGE(E105,J105,K105,L105,N105,O105,Q105,R105)*100</f>
        <v>#DIV/0!</v>
      </c>
      <c r="V105" s="6"/>
      <c r="X105" s="8" t="e">
        <f t="shared" si="9"/>
        <v>#DIV/0!</v>
      </c>
      <c r="Y105" s="11" t="e">
        <f t="shared" si="10"/>
        <v>#DIV/0!</v>
      </c>
      <c r="Z105" s="11" t="e">
        <f t="shared" si="11"/>
        <v>#DIV/0!</v>
      </c>
    </row>
    <row r="106" spans="11:26" x14ac:dyDescent="0.25">
      <c r="K106" s="1"/>
      <c r="T106" s="7"/>
      <c r="U106" s="6" t="e">
        <f>AVERAGE(E106,J106,K106,L106,N106,O106,Q106,R106)*100</f>
        <v>#DIV/0!</v>
      </c>
      <c r="V106" s="6"/>
      <c r="X106" s="8" t="e">
        <f t="shared" si="9"/>
        <v>#DIV/0!</v>
      </c>
      <c r="Y106" s="11" t="e">
        <f t="shared" si="10"/>
        <v>#DIV/0!</v>
      </c>
      <c r="Z106" s="11" t="e">
        <f t="shared" si="11"/>
        <v>#DIV/0!</v>
      </c>
    </row>
    <row r="107" spans="11:26" x14ac:dyDescent="0.25">
      <c r="T107" s="7"/>
      <c r="U107" s="6"/>
      <c r="V107" s="6" t="e">
        <f>AVERAGE(F107,M107,P107,S107)*100</f>
        <v>#DIV/0!</v>
      </c>
      <c r="X107" s="8" t="e">
        <f t="shared" si="9"/>
        <v>#DIV/0!</v>
      </c>
      <c r="Y107" s="11" t="e">
        <f t="shared" si="10"/>
        <v>#DIV/0!</v>
      </c>
      <c r="Z107" s="11" t="e">
        <f t="shared" si="11"/>
        <v>#DIV/0!</v>
      </c>
    </row>
    <row r="108" spans="11:26" x14ac:dyDescent="0.25">
      <c r="K108" s="1"/>
      <c r="T108" s="7"/>
      <c r="U108" s="6" t="e">
        <f>AVERAGE(E108,J108,K108,L108,N108,O108,Q108,R108)*100</f>
        <v>#DIV/0!</v>
      </c>
      <c r="V108" s="6"/>
      <c r="X108" s="8" t="e">
        <f t="shared" si="9"/>
        <v>#DIV/0!</v>
      </c>
      <c r="Y108" s="11" t="e">
        <f t="shared" si="10"/>
        <v>#DIV/0!</v>
      </c>
      <c r="Z108" s="11" t="e">
        <f t="shared" si="11"/>
        <v>#DIV/0!</v>
      </c>
    </row>
    <row r="109" spans="11:26" x14ac:dyDescent="0.25">
      <c r="K109" s="1"/>
      <c r="T109" s="7"/>
      <c r="U109" s="6" t="e">
        <f>AVERAGE(E109,J109,K109,L109,N109,O109,Q109,R109)*100</f>
        <v>#DIV/0!</v>
      </c>
      <c r="V109" s="6"/>
      <c r="X109" s="8" t="e">
        <f t="shared" si="9"/>
        <v>#DIV/0!</v>
      </c>
      <c r="Y109" s="11" t="e">
        <f t="shared" si="10"/>
        <v>#DIV/0!</v>
      </c>
      <c r="Z109" s="11" t="e">
        <f t="shared" si="11"/>
        <v>#DIV/0!</v>
      </c>
    </row>
    <row r="110" spans="11:26" x14ac:dyDescent="0.25">
      <c r="K110" s="1"/>
      <c r="T110" s="7"/>
      <c r="U110" s="6" t="e">
        <f>AVERAGE(E110,J110,K110,L110,N110,O110,Q110,R110)*100</f>
        <v>#DIV/0!</v>
      </c>
      <c r="V110" s="6"/>
      <c r="X110" s="8" t="e">
        <f t="shared" si="9"/>
        <v>#DIV/0!</v>
      </c>
      <c r="Y110" s="11" t="e">
        <f t="shared" si="10"/>
        <v>#DIV/0!</v>
      </c>
      <c r="Z110" s="11" t="e">
        <f t="shared" si="11"/>
        <v>#DIV/0!</v>
      </c>
    </row>
    <row r="111" spans="11:26" x14ac:dyDescent="0.25">
      <c r="K111" s="1"/>
      <c r="T111" s="7"/>
      <c r="U111" s="6" t="e">
        <f>AVERAGE($E111,$J111,$K111,$L111,N111,O111,Q111,R111)*100</f>
        <v>#DIV/0!</v>
      </c>
      <c r="V111" s="6"/>
      <c r="X111" s="8" t="e">
        <f t="shared" si="9"/>
        <v>#DIV/0!</v>
      </c>
      <c r="Y111" s="11" t="e">
        <f t="shared" si="10"/>
        <v>#DIV/0!</v>
      </c>
      <c r="Z111" s="11" t="e">
        <f t="shared" si="11"/>
        <v>#DIV/0!</v>
      </c>
    </row>
    <row r="112" spans="11:26" x14ac:dyDescent="0.25">
      <c r="T112" s="10"/>
      <c r="V112" s="10" t="e">
        <f>AVERAGE(U7:V111)</f>
        <v>#DIV/0!</v>
      </c>
    </row>
  </sheetData>
  <sortState ref="A4:V96">
    <sortCondition ref="A4"/>
  </sortState>
  <pageMargins left="0.75" right="0.75" top="1" bottom="1" header="0.5" footer="0.5"/>
  <pageSetup orientation="portrait" horizontalDpi="300" verticalDpi="300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Fields!$A$1:$A$4</xm:f>
          </x14:formula1>
          <xm:sqref>C4:C108</xm:sqref>
        </x14:dataValidation>
        <x14:dataValidation type="list" allowBlank="1" showInputMessage="1" showErrorMessage="1" xr:uid="{00000000-0002-0000-0000-000002000000}">
          <x14:formula1>
            <xm:f>Fields!$C$1:$C$2</xm:f>
          </x14:formula1>
          <xm:sqref>D4:D108</xm:sqref>
        </x14:dataValidation>
        <x14:dataValidation type="list" allowBlank="1" showInputMessage="1" showErrorMessage="1" xr:uid="{00000000-0002-0000-0000-000000000000}">
          <x14:formula1>
            <xm:f>Fields!$B$1:$B$3</xm:f>
          </x14:formula1>
          <xm:sqref>E4:F108 H4:J108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B2" sqref="B2"/>
    </sheetView>
  </sheetViews>
  <sheetFormatPr defaultRowHeight="13.2" x14ac:dyDescent="0.25"/>
  <sheetData>
    <row r="1" spans="1:3" x14ac:dyDescent="0.25">
      <c r="A1" t="s">
        <v>10</v>
      </c>
      <c r="B1">
        <v>1</v>
      </c>
      <c r="C1" s="1" t="s">
        <v>9</v>
      </c>
    </row>
    <row r="2" spans="1:3" x14ac:dyDescent="0.25">
      <c r="A2" s="1" t="s">
        <v>11</v>
      </c>
      <c r="B2" t="s">
        <v>15</v>
      </c>
      <c r="C2" s="1" t="s">
        <v>8</v>
      </c>
    </row>
    <row r="3" spans="1:3" x14ac:dyDescent="0.25">
      <c r="A3" t="s">
        <v>7</v>
      </c>
      <c r="B3">
        <v>0</v>
      </c>
    </row>
    <row r="4" spans="1:3" x14ac:dyDescent="0.25">
      <c r="A4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Hinkle, Lee B</dc:creator>
  <cp:keywords/>
  <dc:description/>
  <cp:lastModifiedBy>Geovanni Hernandez</cp:lastModifiedBy>
  <cp:revision/>
  <dcterms:created xsi:type="dcterms:W3CDTF">2017-09-21T18:18:57Z</dcterms:created>
  <dcterms:modified xsi:type="dcterms:W3CDTF">2018-09-12T03:37:26Z</dcterms:modified>
  <cp:category/>
  <cp:contentStatus/>
</cp:coreProperties>
</file>