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va\Desktop\Fall 18\GIA\"/>
    </mc:Choice>
  </mc:AlternateContent>
  <xr:revisionPtr revIDLastSave="0" documentId="13_ncr:1_{2A406920-96D1-4B23-B48E-018626CED291}" xr6:coauthVersionLast="36" xr6:coauthVersionMax="36" xr10:uidLastSave="{00000000-0000-0000-0000-000000000000}"/>
  <bookViews>
    <workbookView xWindow="0" yWindow="0" windowWidth="19200" windowHeight="8016" xr2:uid="{00000000-000D-0000-FFFF-FFFF00000000}"/>
  </bookViews>
  <sheets>
    <sheet name="Attendance" sheetId="1" r:id="rId1"/>
    <sheet name="Fields" sheetId="2" r:id="rId2"/>
  </sheets>
  <definedNames>
    <definedName name="_xlnm._FilterDatabase" localSheetId="0" hidden="1">Attendance!$A$3:$Z$112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X67" i="1" l="1"/>
  <c r="Z34" i="1" l="1"/>
  <c r="AB34" i="1" l="1"/>
  <c r="AA34" i="1"/>
  <c r="W80" i="1"/>
  <c r="Z80" i="1" s="1"/>
  <c r="X71" i="1"/>
  <c r="Z71" i="1" s="1"/>
  <c r="X24" i="1"/>
  <c r="Z24" i="1" s="1"/>
  <c r="X20" i="1"/>
  <c r="Z20" i="1" s="1"/>
  <c r="X85" i="1"/>
  <c r="Z85" i="1" s="1"/>
  <c r="X61" i="1"/>
  <c r="Z61" i="1" s="1"/>
  <c r="X28" i="1"/>
  <c r="Z28" i="1" s="1"/>
  <c r="Z67" i="1"/>
  <c r="X9" i="1"/>
  <c r="Z9" i="1" s="1"/>
  <c r="X74" i="1"/>
  <c r="Z74" i="1" s="1"/>
  <c r="X6" i="1"/>
  <c r="Z6" i="1" s="1"/>
  <c r="X56" i="1"/>
  <c r="Z56" i="1" s="1"/>
  <c r="X79" i="1"/>
  <c r="Z79" i="1" s="1"/>
  <c r="X39" i="1"/>
  <c r="Z39" i="1" s="1"/>
  <c r="X30" i="1"/>
  <c r="Z30" i="1" s="1"/>
  <c r="X69" i="1"/>
  <c r="Z69" i="1" s="1"/>
  <c r="X31" i="1"/>
  <c r="Z31" i="1" s="1"/>
  <c r="X45" i="1"/>
  <c r="Z45" i="1" s="1"/>
  <c r="X4" i="1"/>
  <c r="Z4" i="1" s="1"/>
  <c r="X55" i="1"/>
  <c r="Z55" i="1" s="1"/>
  <c r="X26" i="1"/>
  <c r="Z26" i="1" s="1"/>
  <c r="X51" i="1"/>
  <c r="Z51" i="1" s="1"/>
  <c r="X49" i="1"/>
  <c r="Z49" i="1" s="1"/>
  <c r="X16" i="1"/>
  <c r="Z16" i="1" s="1"/>
  <c r="X22" i="1"/>
  <c r="Z22" i="1" s="1"/>
  <c r="X50" i="1"/>
  <c r="Z50" i="1" s="1"/>
  <c r="X12" i="1"/>
  <c r="Z12" i="1" s="1"/>
  <c r="X21" i="1"/>
  <c r="Z21" i="1" s="1"/>
  <c r="X37" i="1"/>
  <c r="Z37" i="1" s="1"/>
  <c r="X25" i="1"/>
  <c r="Z25" i="1" s="1"/>
  <c r="X70" i="1"/>
  <c r="Z70" i="1" s="1"/>
  <c r="X64" i="1"/>
  <c r="Z64" i="1" s="1"/>
  <c r="X76" i="1"/>
  <c r="Z76" i="1" s="1"/>
  <c r="X44" i="1"/>
  <c r="Z44" i="1" s="1"/>
  <c r="X35" i="1"/>
  <c r="Z35" i="1" s="1"/>
  <c r="X27" i="1"/>
  <c r="Z27" i="1" s="1"/>
  <c r="X59" i="1"/>
  <c r="Z59" i="1" s="1"/>
  <c r="X38" i="1"/>
  <c r="Z38" i="1" s="1"/>
  <c r="X65" i="1"/>
  <c r="Z65" i="1" s="1"/>
  <c r="X15" i="1"/>
  <c r="Z15" i="1" s="1"/>
  <c r="W77" i="1"/>
  <c r="Z77" i="1" s="1"/>
  <c r="W18" i="1"/>
  <c r="Z18" i="1" s="1"/>
  <c r="W5" i="1"/>
  <c r="Z5" i="1" s="1"/>
  <c r="W86" i="1"/>
  <c r="Z86" i="1" s="1"/>
  <c r="W63" i="1"/>
  <c r="Z63" i="1" s="1"/>
  <c r="W29" i="1"/>
  <c r="Z29" i="1" s="1"/>
  <c r="W81" i="1"/>
  <c r="Z81" i="1" s="1"/>
  <c r="W54" i="1"/>
  <c r="Z54" i="1" s="1"/>
  <c r="W33" i="1"/>
  <c r="Z33" i="1" s="1"/>
  <c r="W10" i="1"/>
  <c r="Z10" i="1" s="1"/>
  <c r="W62" i="1"/>
  <c r="Z62" i="1" s="1"/>
  <c r="W36" i="1"/>
  <c r="Z36" i="1" s="1"/>
  <c r="W17" i="1"/>
  <c r="Z17" i="1" s="1"/>
  <c r="W57" i="1"/>
  <c r="Z57" i="1" s="1"/>
  <c r="W42" i="1"/>
  <c r="Z42" i="1" s="1"/>
  <c r="W13" i="1"/>
  <c r="Z13" i="1" s="1"/>
  <c r="W84" i="1"/>
  <c r="Z84" i="1" s="1"/>
  <c r="W66" i="1"/>
  <c r="Z66" i="1" s="1"/>
  <c r="W47" i="1"/>
  <c r="Z47" i="1" s="1"/>
  <c r="W68" i="1"/>
  <c r="Z68" i="1" s="1"/>
  <c r="W58" i="1"/>
  <c r="Z58" i="1" s="1"/>
  <c r="W19" i="1"/>
  <c r="Z19" i="1" s="1"/>
  <c r="W52" i="1"/>
  <c r="Z52" i="1" s="1"/>
  <c r="W72" i="1"/>
  <c r="Z72" i="1" s="1"/>
  <c r="W83" i="1"/>
  <c r="Z83" i="1" s="1"/>
  <c r="W7" i="1"/>
  <c r="W8" i="1"/>
  <c r="Z8" i="1" s="1"/>
  <c r="W14" i="1"/>
  <c r="Z14" i="1" s="1"/>
  <c r="W32" i="1"/>
  <c r="Z32" i="1" s="1"/>
  <c r="W75" i="1"/>
  <c r="Z75" i="1" s="1"/>
  <c r="W23" i="1"/>
  <c r="Z23" i="1" s="1"/>
  <c r="W43" i="1"/>
  <c r="Z43" i="1" s="1"/>
  <c r="W87" i="1"/>
  <c r="Z87" i="1" s="1"/>
  <c r="W53" i="1"/>
  <c r="Z53" i="1" s="1"/>
  <c r="W78" i="1"/>
  <c r="Z78" i="1" s="1"/>
  <c r="W40" i="1"/>
  <c r="Z40" i="1" s="1"/>
  <c r="W73" i="1"/>
  <c r="Z73" i="1" s="1"/>
  <c r="W60" i="1"/>
  <c r="Z60" i="1" s="1"/>
  <c r="W46" i="1"/>
  <c r="Z46" i="1" s="1"/>
  <c r="W11" i="1"/>
  <c r="Z11" i="1" s="1"/>
  <c r="W82" i="1"/>
  <c r="Z82" i="1" s="1"/>
  <c r="AB87" i="1" l="1"/>
  <c r="AA87" i="1"/>
  <c r="AB58" i="1"/>
  <c r="AA58" i="1"/>
  <c r="AB42" i="1"/>
  <c r="AA42" i="1"/>
  <c r="AA77" i="1"/>
  <c r="AB77" i="1"/>
  <c r="AA44" i="1"/>
  <c r="AB44" i="1"/>
  <c r="AB37" i="1"/>
  <c r="AA37" i="1"/>
  <c r="AA51" i="1"/>
  <c r="AB51" i="1"/>
  <c r="AA4" i="1"/>
  <c r="AB4" i="1"/>
  <c r="AB56" i="1"/>
  <c r="AA56" i="1"/>
  <c r="AB40" i="1"/>
  <c r="AA40" i="1"/>
  <c r="AB43" i="1"/>
  <c r="AA43" i="1"/>
  <c r="AB32" i="1"/>
  <c r="AA32" i="1"/>
  <c r="AB8" i="1"/>
  <c r="AA8" i="1"/>
  <c r="AA52" i="1"/>
  <c r="AB52" i="1"/>
  <c r="AB68" i="1"/>
  <c r="AA68" i="1"/>
  <c r="AB84" i="1"/>
  <c r="AA84" i="1"/>
  <c r="AA62" i="1"/>
  <c r="AB62" i="1"/>
  <c r="AB54" i="1"/>
  <c r="AA54" i="1"/>
  <c r="AB86" i="1"/>
  <c r="AA86" i="1"/>
  <c r="AB15" i="1"/>
  <c r="AA15" i="1"/>
  <c r="AB59" i="1"/>
  <c r="AA59" i="1"/>
  <c r="AB76" i="1"/>
  <c r="AA76" i="1"/>
  <c r="AB70" i="1"/>
  <c r="AA70" i="1"/>
  <c r="AB21" i="1"/>
  <c r="AA21" i="1"/>
  <c r="AB16" i="1"/>
  <c r="AA16" i="1"/>
  <c r="AA45" i="1"/>
  <c r="AB45" i="1"/>
  <c r="AB39" i="1"/>
  <c r="AA39" i="1"/>
  <c r="AB6" i="1"/>
  <c r="AA6" i="1"/>
  <c r="AA28" i="1"/>
  <c r="AB28" i="1"/>
  <c r="AB20" i="1"/>
  <c r="AA20" i="1"/>
  <c r="AB71" i="1"/>
  <c r="AA71" i="1"/>
  <c r="AA46" i="1"/>
  <c r="AB46" i="1"/>
  <c r="AA78" i="1"/>
  <c r="AB78" i="1"/>
  <c r="Z7" i="1"/>
  <c r="AB19" i="1"/>
  <c r="AA19" i="1"/>
  <c r="AB57" i="1"/>
  <c r="AA57" i="1"/>
  <c r="AB10" i="1"/>
  <c r="AA10" i="1"/>
  <c r="AA81" i="1"/>
  <c r="AB81" i="1"/>
  <c r="AA5" i="1"/>
  <c r="AB5" i="1"/>
  <c r="AB65" i="1"/>
  <c r="AA65" i="1"/>
  <c r="AB27" i="1"/>
  <c r="AA27" i="1"/>
  <c r="AB12" i="1"/>
  <c r="AA12" i="1"/>
  <c r="AB26" i="1"/>
  <c r="AA26" i="1"/>
  <c r="AB31" i="1"/>
  <c r="AA31" i="1"/>
  <c r="AB74" i="1"/>
  <c r="AA74" i="1"/>
  <c r="AB80" i="1"/>
  <c r="AA80" i="1"/>
  <c r="AB73" i="1"/>
  <c r="AA73" i="1"/>
  <c r="AA75" i="1"/>
  <c r="AB75" i="1"/>
  <c r="AB72" i="1"/>
  <c r="AA72" i="1"/>
  <c r="AB66" i="1"/>
  <c r="AA66" i="1"/>
  <c r="AA36" i="1"/>
  <c r="AB36" i="1"/>
  <c r="AB63" i="1"/>
  <c r="AA63" i="1"/>
  <c r="AB38" i="1"/>
  <c r="AA38" i="1"/>
  <c r="AA64" i="1"/>
  <c r="AB64" i="1"/>
  <c r="AB22" i="1"/>
  <c r="AA22" i="1"/>
  <c r="AB30" i="1"/>
  <c r="AA30" i="1"/>
  <c r="AB11" i="1"/>
  <c r="AA11" i="1"/>
  <c r="AB82" i="1"/>
  <c r="AA82" i="1"/>
  <c r="AA60" i="1"/>
  <c r="AB60" i="1"/>
  <c r="AA53" i="1"/>
  <c r="AB53" i="1"/>
  <c r="AB23" i="1"/>
  <c r="AA23" i="1"/>
  <c r="AA14" i="1"/>
  <c r="AB14" i="1"/>
  <c r="AA83" i="1"/>
  <c r="AB83" i="1"/>
  <c r="AA47" i="1"/>
  <c r="AB47" i="1"/>
  <c r="AB13" i="1"/>
  <c r="AA13" i="1"/>
  <c r="AB17" i="1"/>
  <c r="AA17" i="1"/>
  <c r="AA33" i="1"/>
  <c r="AB33" i="1"/>
  <c r="AB29" i="1"/>
  <c r="AA29" i="1"/>
  <c r="AB18" i="1"/>
  <c r="AA18" i="1"/>
  <c r="AB35" i="1"/>
  <c r="AA35" i="1"/>
  <c r="AA25" i="1"/>
  <c r="AB25" i="1"/>
  <c r="AA50" i="1"/>
  <c r="AB50" i="1"/>
  <c r="AB49" i="1"/>
  <c r="AA49" i="1"/>
  <c r="AA55" i="1"/>
  <c r="AB55" i="1"/>
  <c r="AB69" i="1"/>
  <c r="AA69" i="1"/>
  <c r="AA79" i="1"/>
  <c r="AB79" i="1"/>
  <c r="AB9" i="1"/>
  <c r="AA9" i="1"/>
  <c r="AB61" i="1"/>
  <c r="AA61" i="1"/>
  <c r="AB67" i="1"/>
  <c r="AA67" i="1"/>
  <c r="AA85" i="1"/>
  <c r="AB85" i="1"/>
  <c r="AB24" i="1"/>
  <c r="AA24" i="1"/>
  <c r="AB7" i="1" l="1"/>
  <c r="AA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Geovanni Hernandez</author>
  </authors>
  <commentList>
    <comment ref="J16" authorId="0" shapeId="0" xr:uid="{BC3E4B53-ED96-45E6-9773-553CB1F1C817}">
      <text>
        <r>
          <rPr>
            <b/>
            <sz val="9"/>
            <color indexed="81"/>
            <rFont val="Tahoma"/>
            <charset val="1"/>
          </rPr>
          <t>Geovanni Hernandez:</t>
        </r>
        <r>
          <rPr>
            <sz val="9"/>
            <color indexed="81"/>
            <rFont val="Tahoma"/>
            <charset val="1"/>
          </rPr>
          <t xml:space="preserve">
30+ min late
</t>
        </r>
      </text>
    </comment>
    <comment ref="J20" authorId="0" shapeId="0" xr:uid="{7B307798-E673-4C7D-8CC3-429AAD69D1F4}">
      <text>
        <r>
          <rPr>
            <b/>
            <sz val="9"/>
            <color indexed="81"/>
            <rFont val="Tahoma"/>
            <family val="2"/>
          </rPr>
          <t>Geovanni Hernandez:</t>
        </r>
        <r>
          <rPr>
            <sz val="9"/>
            <color indexed="81"/>
            <rFont val="Tahoma"/>
            <family val="2"/>
          </rPr>
          <t xml:space="preserve">
Excused issues with my flight back from Montreal
</t>
        </r>
      </text>
    </comment>
    <comment ref="K80" authorId="0" shapeId="0" xr:uid="{88492FCC-D21A-4B04-A3B8-4029C9DF2F45}">
      <text>
        <r>
          <rPr>
            <b/>
            <sz val="9"/>
            <color indexed="81"/>
            <rFont val="Tahoma"/>
            <charset val="1"/>
          </rPr>
          <t>Geovanni Hernandez:</t>
        </r>
        <r>
          <rPr>
            <sz val="9"/>
            <color indexed="81"/>
            <rFont val="Tahoma"/>
            <charset val="1"/>
          </rPr>
          <t xml:space="preserve">
30+ min late</t>
        </r>
      </text>
    </comment>
    <comment ref="K84" authorId="0" shapeId="0" xr:uid="{63B12B01-17F3-467C-97CA-D8679BC85C3E}">
      <text>
        <r>
          <rPr>
            <b/>
            <sz val="9"/>
            <color indexed="81"/>
            <rFont val="Tahoma"/>
            <charset val="1"/>
          </rPr>
          <t>Geovanni Hernandez:</t>
        </r>
        <r>
          <rPr>
            <sz val="9"/>
            <color indexed="81"/>
            <rFont val="Tahoma"/>
            <charset val="1"/>
          </rPr>
          <t xml:space="preserve">
30 min late
</t>
        </r>
      </text>
    </comment>
    <comment ref="K85" authorId="0" shapeId="0" xr:uid="{881DA7CE-84CA-4242-9D65-B2F9FCB0362C}">
      <text>
        <r>
          <rPr>
            <b/>
            <sz val="9"/>
            <color indexed="81"/>
            <rFont val="Tahoma"/>
            <charset val="1"/>
          </rPr>
          <t>Geovanni Hernandez:</t>
        </r>
        <r>
          <rPr>
            <sz val="9"/>
            <color indexed="81"/>
            <rFont val="Tahoma"/>
            <charset val="1"/>
          </rPr>
          <t xml:space="preserve">
Excused out of town, Cody L stood in</t>
        </r>
      </text>
    </comment>
  </commentList>
</comments>
</file>

<file path=xl/sharedStrings.xml><?xml version="1.0" encoding="utf-8"?>
<sst xmlns="http://schemas.openxmlformats.org/spreadsheetml/2006/main" count="375" uniqueCount="206">
  <si>
    <t>Name</t>
  </si>
  <si>
    <t>Net ID</t>
  </si>
  <si>
    <t>D1/D2</t>
  </si>
  <si>
    <t>Instructor</t>
  </si>
  <si>
    <t>PM Reported  attendance</t>
  </si>
  <si>
    <t>D1 PERCENTAGE</t>
  </si>
  <si>
    <t>D2 PERCENTAGE</t>
  </si>
  <si>
    <t>D2</t>
  </si>
  <si>
    <t>Hinkle</t>
  </si>
  <si>
    <t>Compeau</t>
  </si>
  <si>
    <t>D1</t>
  </si>
  <si>
    <t>D1 PM</t>
  </si>
  <si>
    <t>D2 PM</t>
  </si>
  <si>
    <t>Fava, Israel</t>
  </si>
  <si>
    <t>icf5</t>
  </si>
  <si>
    <t>Late</t>
  </si>
  <si>
    <t>Total</t>
  </si>
  <si>
    <t>Weight PM Attn</t>
  </si>
  <si>
    <t>Out of 200</t>
  </si>
  <si>
    <t>Out of 300</t>
  </si>
  <si>
    <t>D1 Lecture 10/31/2018</t>
  </si>
  <si>
    <t>D1 Lecture 11/05/2018</t>
  </si>
  <si>
    <t>D1 Lecture 11/12/2018</t>
  </si>
  <si>
    <t>D1 Lecture 9/12/2018</t>
  </si>
  <si>
    <t xml:space="preserve">D2 Lecture </t>
  </si>
  <si>
    <t>D1 Lecture 10/10/2018</t>
  </si>
  <si>
    <t>D1 Lecture 08/27/2018</t>
  </si>
  <si>
    <t>D2 Lecture 08/27/2018</t>
  </si>
  <si>
    <t>D2 All Hands 09/05/2018</t>
  </si>
  <si>
    <t>D1 Lecture 09/12/2018</t>
  </si>
  <si>
    <t>D1 Lecture 09/26/2018</t>
  </si>
  <si>
    <t>D2 Lecture 11/12/2018</t>
  </si>
  <si>
    <t>D1 All Hands 09/05/2018</t>
  </si>
  <si>
    <t>Ahmed, Muhammad</t>
  </si>
  <si>
    <t>m_a202</t>
  </si>
  <si>
    <t>Balli, Alfredo</t>
  </si>
  <si>
    <t>ajb4</t>
  </si>
  <si>
    <t>Bell, James</t>
  </si>
  <si>
    <t>jsb131</t>
  </si>
  <si>
    <t>Aslan</t>
  </si>
  <si>
    <t>Berndt, Chase</t>
  </si>
  <si>
    <t>c_b485</t>
  </si>
  <si>
    <t>Bilanski, Katherine</t>
  </si>
  <si>
    <t>k_b339</t>
  </si>
  <si>
    <t>Bilanski, Walter</t>
  </si>
  <si>
    <t>wkb16</t>
  </si>
  <si>
    <t>Bradley, Luke</t>
  </si>
  <si>
    <t>lwb34</t>
  </si>
  <si>
    <t>Brown, Aaron</t>
  </si>
  <si>
    <t>atb68</t>
  </si>
  <si>
    <t>Caserta, Patrick</t>
  </si>
  <si>
    <t>pac124</t>
  </si>
  <si>
    <t>Castro, Marco</t>
  </si>
  <si>
    <t>mac457</t>
  </si>
  <si>
    <t>De La Morena, Alfonso</t>
  </si>
  <si>
    <t>a_d426</t>
  </si>
  <si>
    <t>Dean, Dylan</t>
  </si>
  <si>
    <t>d_d146</t>
  </si>
  <si>
    <t>Forsman, Brendan</t>
  </si>
  <si>
    <t>bcf33</t>
  </si>
  <si>
    <t>Fox, Zach</t>
  </si>
  <si>
    <t>z_f8</t>
  </si>
  <si>
    <t>Frederick, Krystopher</t>
  </si>
  <si>
    <t>k_f139</t>
  </si>
  <si>
    <t>Gomez, Ignacio</t>
  </si>
  <si>
    <t>iag9</t>
  </si>
  <si>
    <t>Grassel, Christopher</t>
  </si>
  <si>
    <t>cmg239</t>
  </si>
  <si>
    <t>Greer, Alex</t>
  </si>
  <si>
    <t>agg66</t>
  </si>
  <si>
    <t>Griffitts, Brian</t>
  </si>
  <si>
    <t>bwg17</t>
  </si>
  <si>
    <t>Heinrich, Matthew</t>
  </si>
  <si>
    <t>mbh58</t>
  </si>
  <si>
    <t>Hoyt, Rhylie</t>
  </si>
  <si>
    <t>reh81</t>
  </si>
  <si>
    <t>Hussey, Samuel</t>
  </si>
  <si>
    <t>sxh2</t>
  </si>
  <si>
    <t>Johnson, David</t>
  </si>
  <si>
    <t>daj65</t>
  </si>
  <si>
    <t>Khawaja, Ahmed</t>
  </si>
  <si>
    <t>a_k187</t>
  </si>
  <si>
    <t>Law, Megan</t>
  </si>
  <si>
    <t>mel125</t>
  </si>
  <si>
    <t>Le, Anthony</t>
  </si>
  <si>
    <t>a_l539</t>
  </si>
  <si>
    <t>Majeski, Erik</t>
  </si>
  <si>
    <t>e_m412</t>
  </si>
  <si>
    <t>McDaniel, Kiana</t>
  </si>
  <si>
    <t>kcm91</t>
  </si>
  <si>
    <t>McKinney, Samuel</t>
  </si>
  <si>
    <t>s_m401</t>
  </si>
  <si>
    <t>Mok, Kevin</t>
  </si>
  <si>
    <t>k_m336</t>
  </si>
  <si>
    <t>Mullin, Clayton</t>
  </si>
  <si>
    <t>ctm66</t>
  </si>
  <si>
    <t>Nicol, Wesley</t>
  </si>
  <si>
    <t>wdn9</t>
  </si>
  <si>
    <t>Reyes, Adrian</t>
  </si>
  <si>
    <t>alr156</t>
  </si>
  <si>
    <t>Robinson, Brandon</t>
  </si>
  <si>
    <t>bcr38</t>
  </si>
  <si>
    <t>Roland, Daniel</t>
  </si>
  <si>
    <t>dlr195</t>
  </si>
  <si>
    <t>Salinas, Heron</t>
  </si>
  <si>
    <t>h_s91</t>
  </si>
  <si>
    <t>Sargeant, Jack</t>
  </si>
  <si>
    <t>jrs244</t>
  </si>
  <si>
    <t>Schneiderman, Zachary</t>
  </si>
  <si>
    <t>zas18</t>
  </si>
  <si>
    <t>Sghari, Mohamed</t>
  </si>
  <si>
    <t>mms234</t>
  </si>
  <si>
    <t>Singh, Bhabya</t>
  </si>
  <si>
    <t>b_s152</t>
  </si>
  <si>
    <t>Smith, Beau</t>
  </si>
  <si>
    <t>bms151</t>
  </si>
  <si>
    <t>Stalsworth, Levi</t>
  </si>
  <si>
    <t>lts25</t>
  </si>
  <si>
    <t>Tran, Phillip</t>
  </si>
  <si>
    <t>pqt3</t>
  </si>
  <si>
    <t>Warren, Nicholas</t>
  </si>
  <si>
    <t>ntw8</t>
  </si>
  <si>
    <t>West, Benjamin</t>
  </si>
  <si>
    <t>bew58</t>
  </si>
  <si>
    <t>Winter, Case</t>
  </si>
  <si>
    <t>cdw106</t>
  </si>
  <si>
    <t>Wiseman, Aaron</t>
  </si>
  <si>
    <t>ahw20</t>
  </si>
  <si>
    <t>Zukemura Witt, Kazuyuki</t>
  </si>
  <si>
    <t>k_z24</t>
  </si>
  <si>
    <t>Banda, Luke</t>
  </si>
  <si>
    <t>lab211</t>
  </si>
  <si>
    <t>Bell, Evan</t>
  </si>
  <si>
    <t>ebb16</t>
  </si>
  <si>
    <t>McClellan</t>
  </si>
  <si>
    <t>Boynton, Hayley</t>
  </si>
  <si>
    <t>hmb56</t>
  </si>
  <si>
    <t>Bradley, Steven</t>
  </si>
  <si>
    <t>s_b280</t>
  </si>
  <si>
    <t>Brubaker, Lawrence</t>
  </si>
  <si>
    <t>lb1474</t>
  </si>
  <si>
    <t>?</t>
  </si>
  <si>
    <t>Carranza, Kelly</t>
  </si>
  <si>
    <t>kvc14</t>
  </si>
  <si>
    <t>Castorena, Robert</t>
  </si>
  <si>
    <t>r_c277</t>
  </si>
  <si>
    <t>Collins, Isabella</t>
  </si>
  <si>
    <t>i_c50</t>
  </si>
  <si>
    <t>Cowden, Thomas Rylander</t>
  </si>
  <si>
    <t>tc1273</t>
  </si>
  <si>
    <t>DeLong, Joshua</t>
  </si>
  <si>
    <t>jdd124</t>
  </si>
  <si>
    <t>Espinosa, Rosa</t>
  </si>
  <si>
    <t>r_e69</t>
  </si>
  <si>
    <t>Garza, Vanessa</t>
  </si>
  <si>
    <t>v_g97</t>
  </si>
  <si>
    <t>Georgoulis, Chris</t>
  </si>
  <si>
    <t>ctg39</t>
  </si>
  <si>
    <t>Gilbert, Andrew</t>
  </si>
  <si>
    <t>akg57</t>
  </si>
  <si>
    <t>Harmon, Michael</t>
  </si>
  <si>
    <t>mwh51</t>
  </si>
  <si>
    <t>Iloka, Preston</t>
  </si>
  <si>
    <t>poi1</t>
  </si>
  <si>
    <t>Inselmann, Carly</t>
  </si>
  <si>
    <t>cmi12</t>
  </si>
  <si>
    <t>Jang, Jeffrey</t>
  </si>
  <si>
    <t>j_j264</t>
  </si>
  <si>
    <t>Jones, Jayce</t>
  </si>
  <si>
    <t>jlj147</t>
  </si>
  <si>
    <t>Justo Falco, Franco</t>
  </si>
  <si>
    <t>fjj7</t>
  </si>
  <si>
    <t>Konrad, Simon</t>
  </si>
  <si>
    <t>srk47</t>
  </si>
  <si>
    <t>Lopez, Jose</t>
  </si>
  <si>
    <t>jol6</t>
  </si>
  <si>
    <t>Lorenzo, Justo</t>
  </si>
  <si>
    <t>j_l127</t>
  </si>
  <si>
    <t>Luehlfing, Cody</t>
  </si>
  <si>
    <t>crl79</t>
  </si>
  <si>
    <t>Moralez, Taylor</t>
  </si>
  <si>
    <t>tem73</t>
  </si>
  <si>
    <t>Ownby, Natalie</t>
  </si>
  <si>
    <t>nbo5</t>
  </si>
  <si>
    <t>Pham, Nhan</t>
  </si>
  <si>
    <t>nhp6</t>
  </si>
  <si>
    <t>Ramirez, Martin</t>
  </si>
  <si>
    <t>mar342</t>
  </si>
  <si>
    <t>Regmee, Niraj</t>
  </si>
  <si>
    <t>n_r66</t>
  </si>
  <si>
    <t>Sanders, Caden</t>
  </si>
  <si>
    <t>cjs163</t>
  </si>
  <si>
    <t>Sherrow, Anthony</t>
  </si>
  <si>
    <t>ars194</t>
  </si>
  <si>
    <t>Valle, Daniel</t>
  </si>
  <si>
    <t>ddv19</t>
  </si>
  <si>
    <t>Warmke, Garrett</t>
  </si>
  <si>
    <t>gew21</t>
  </si>
  <si>
    <t>Winston, DaNae</t>
  </si>
  <si>
    <t>dpw30</t>
  </si>
  <si>
    <t>Yanez, Vanessa</t>
  </si>
  <si>
    <t>vly3</t>
  </si>
  <si>
    <t>D1 Lecture 09/05/2018</t>
  </si>
  <si>
    <t>EE DESIGN I &amp; II roster</t>
  </si>
  <si>
    <t>D1 PM Meeting 9/10/2018</t>
  </si>
  <si>
    <t>D2 PM Meeting 9/10/2018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</si>
</sst>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8D8D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0" fillId="2" borderId="0" xfId="0" applyFill="1" applyAlignment="1">
      <alignment horizontal="left" wrapText="1"/>
    </xf>
    <xf numFmtId="0" fontId="1" fillId="2" borderId="0" xfId="0" applyFont="1" applyFill="1" applyAlignment="1">
      <alignment horizontal="left" wrapText="1"/>
    </xf>
    <xf numFmtId="0" fontId="0" fillId="2" borderId="0" xfId="0" applyFill="1" applyAlignment="1">
      <alignment horizontal="center" vertical="center" textRotation="90" wrapText="1"/>
    </xf>
    <xf numFmtId="0" fontId="0" fillId="2" borderId="0" xfId="0" applyFill="1" applyAlignment="1">
      <alignment horizontal="center" vertical="top" textRotation="90" wrapText="1"/>
    </xf>
    <xf numFmtId="0" fontId="0" fillId="3" borderId="0" xfId="0" applyFill="1"/>
    <xf numFmtId="0" fontId="0" fillId="4" borderId="0" xfId="0" applyFill="1"/>
    <xf numFmtId="9" fontId="0" fillId="0" borderId="0" xfId="1" applyFont="1"/>
    <xf numFmtId="9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2" borderId="0" xfId="0" applyFill="1" applyAlignment="1">
      <alignment horizont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0" fontId="5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2"/>
  <sheetViews>
    <sheetView tabSelected="1" topLeftCell="F32" zoomScale="85" zoomScaleNormal="110" workbookViewId="0">
      <selection activeCell="J4" sqref="J4:J51"/>
    </sheetView>
  </sheetViews>
  <sheetFormatPr defaultRowHeight="13.2" x14ac:dyDescent="0.25"/>
  <cols>
    <col min="1" max="1" width="20.5546875" customWidth="1"/>
    <col min="3" max="4" width="9.109375" customWidth="1"/>
    <col min="5" max="18" width="10.109375" customWidth="1"/>
    <col min="19" max="19" width="14.44140625" customWidth="1"/>
    <col min="20" max="20" width="4.6640625" customWidth="1"/>
    <col min="21" max="21" width="14" customWidth="1"/>
    <col min="22" max="22" width="9.109375" customWidth="1"/>
    <col min="23" max="23" width="11.33203125" customWidth="1"/>
    <col min="24" max="24" width="9.5546875" customWidth="1"/>
    <col min="25" max="25" width="9.109375" customWidth="1"/>
  </cols>
  <sheetData>
    <row r="1" spans="1:28" x14ac:dyDescent="0.25">
      <c r="A1" s="1" t="s">
        <v>203</v>
      </c>
    </row>
    <row r="2" spans="1:28" x14ac:dyDescent="0.25">
      <c r="U2" t="s">
        <v>17</v>
      </c>
      <c r="V2" s="8"/>
      <c r="W2" s="9"/>
    </row>
    <row r="3" spans="1:28" s="2" customFormat="1" ht="96.75" customHeight="1" x14ac:dyDescent="0.25">
      <c r="A3" s="2" t="s">
        <v>0</v>
      </c>
      <c r="B3" s="2" t="s">
        <v>1</v>
      </c>
      <c r="C3" s="2" t="s">
        <v>2</v>
      </c>
      <c r="D3" s="3" t="s">
        <v>3</v>
      </c>
      <c r="E3" s="13" t="s">
        <v>26</v>
      </c>
      <c r="F3" s="13" t="s">
        <v>27</v>
      </c>
      <c r="G3" s="14" t="s">
        <v>202</v>
      </c>
      <c r="H3" s="13" t="s">
        <v>32</v>
      </c>
      <c r="I3" s="13" t="s">
        <v>28</v>
      </c>
      <c r="J3" s="15" t="s">
        <v>204</v>
      </c>
      <c r="K3" s="15" t="s">
        <v>205</v>
      </c>
      <c r="L3" s="13" t="s">
        <v>23</v>
      </c>
      <c r="M3" s="15" t="s">
        <v>29</v>
      </c>
      <c r="N3" s="13" t="s">
        <v>30</v>
      </c>
      <c r="O3" s="13" t="s">
        <v>24</v>
      </c>
      <c r="P3" s="13" t="s">
        <v>25</v>
      </c>
      <c r="Q3" s="13" t="s">
        <v>20</v>
      </c>
      <c r="R3" s="13" t="s">
        <v>24</v>
      </c>
      <c r="S3" s="13" t="s">
        <v>21</v>
      </c>
      <c r="T3" s="13" t="s">
        <v>22</v>
      </c>
      <c r="U3" s="13" t="s">
        <v>31</v>
      </c>
      <c r="V3" s="4" t="s">
        <v>4</v>
      </c>
      <c r="W3" s="5" t="s">
        <v>5</v>
      </c>
      <c r="X3" s="5" t="s">
        <v>6</v>
      </c>
      <c r="Z3" s="2" t="s">
        <v>16</v>
      </c>
      <c r="AA3" s="12" t="s">
        <v>18</v>
      </c>
      <c r="AB3" s="12" t="s">
        <v>19</v>
      </c>
    </row>
    <row r="4" spans="1:28" x14ac:dyDescent="0.25">
      <c r="A4" t="s">
        <v>33</v>
      </c>
      <c r="B4" t="s">
        <v>34</v>
      </c>
      <c r="C4" t="s">
        <v>10</v>
      </c>
      <c r="D4" t="s">
        <v>8</v>
      </c>
      <c r="E4">
        <v>1</v>
      </c>
      <c r="G4">
        <v>1</v>
      </c>
      <c r="H4">
        <v>0</v>
      </c>
      <c r="L4">
        <v>1</v>
      </c>
      <c r="M4">
        <v>1</v>
      </c>
      <c r="V4" s="7"/>
      <c r="W4" s="6"/>
      <c r="X4" s="6" t="e">
        <f>AVERAGE(F4,#REF!,P4,S4)*100</f>
        <v>#REF!</v>
      </c>
      <c r="Z4" s="8" t="e">
        <f>($V$2*V4+(1-$V$2)*MAX(W4:X4))/100</f>
        <v>#REF!</v>
      </c>
      <c r="AA4" s="11" t="e">
        <f t="shared" ref="AA4:AA40" si="0">200*Z4</f>
        <v>#REF!</v>
      </c>
      <c r="AB4" s="11" t="e">
        <f t="shared" ref="AB4:AB40" si="1">300*Z4</f>
        <v>#REF!</v>
      </c>
    </row>
    <row r="5" spans="1:28" x14ac:dyDescent="0.25">
      <c r="A5" t="s">
        <v>35</v>
      </c>
      <c r="B5" t="s">
        <v>36</v>
      </c>
      <c r="C5" t="s">
        <v>10</v>
      </c>
      <c r="D5" t="s">
        <v>8</v>
      </c>
      <c r="E5">
        <v>1</v>
      </c>
      <c r="G5">
        <v>1</v>
      </c>
      <c r="H5">
        <v>1</v>
      </c>
      <c r="L5">
        <v>1</v>
      </c>
      <c r="M5">
        <v>1</v>
      </c>
      <c r="V5" s="7"/>
      <c r="W5" s="6" t="e">
        <f>AVERAGE($E5,$L5,$M5,#REF!,N5,O5,Q5,R5)*100</f>
        <v>#REF!</v>
      </c>
      <c r="X5" s="6"/>
      <c r="Z5" s="8" t="e">
        <f t="shared" ref="Z5:Z40" si="2">($V$2*V5+(1-$V$2)*MAX(W5:X5))/100</f>
        <v>#REF!</v>
      </c>
      <c r="AA5" s="11" t="e">
        <f t="shared" si="0"/>
        <v>#REF!</v>
      </c>
      <c r="AB5" s="11" t="e">
        <f t="shared" si="1"/>
        <v>#REF!</v>
      </c>
    </row>
    <row r="6" spans="1:28" x14ac:dyDescent="0.25">
      <c r="A6" t="s">
        <v>37</v>
      </c>
      <c r="B6" t="s">
        <v>38</v>
      </c>
      <c r="C6" t="s">
        <v>11</v>
      </c>
      <c r="D6" t="s">
        <v>39</v>
      </c>
      <c r="E6">
        <v>1</v>
      </c>
      <c r="G6">
        <v>1</v>
      </c>
      <c r="H6">
        <v>1</v>
      </c>
      <c r="J6">
        <v>1</v>
      </c>
      <c r="L6">
        <v>1</v>
      </c>
      <c r="M6">
        <v>1</v>
      </c>
      <c r="V6" s="7"/>
      <c r="W6" s="6"/>
      <c r="X6" s="6" t="e">
        <f>AVERAGE(F6,#REF!,P6,S6)*100</f>
        <v>#REF!</v>
      </c>
      <c r="Z6" s="8" t="e">
        <f t="shared" si="2"/>
        <v>#REF!</v>
      </c>
      <c r="AA6" s="11" t="e">
        <f t="shared" si="0"/>
        <v>#REF!</v>
      </c>
      <c r="AB6" s="11" t="e">
        <f t="shared" si="1"/>
        <v>#REF!</v>
      </c>
    </row>
    <row r="7" spans="1:28" x14ac:dyDescent="0.25">
      <c r="A7" t="s">
        <v>40</v>
      </c>
      <c r="B7" t="s">
        <v>41</v>
      </c>
      <c r="C7" t="s">
        <v>10</v>
      </c>
      <c r="D7" t="s">
        <v>8</v>
      </c>
      <c r="E7">
        <v>1</v>
      </c>
      <c r="G7">
        <v>1</v>
      </c>
      <c r="H7">
        <v>1</v>
      </c>
      <c r="L7">
        <v>1</v>
      </c>
      <c r="M7">
        <v>1</v>
      </c>
      <c r="V7" s="7"/>
      <c r="W7" s="6" t="e">
        <f>AVERAGE(E7,L7,M7,#REF!,N7,O7,Q7,R7)*100</f>
        <v>#REF!</v>
      </c>
      <c r="X7" s="6"/>
      <c r="Z7" s="8" t="e">
        <f t="shared" si="2"/>
        <v>#REF!</v>
      </c>
      <c r="AA7" s="11" t="e">
        <f t="shared" si="0"/>
        <v>#REF!</v>
      </c>
      <c r="AB7" s="11" t="e">
        <f t="shared" si="1"/>
        <v>#REF!</v>
      </c>
    </row>
    <row r="8" spans="1:28" x14ac:dyDescent="0.25">
      <c r="A8" t="s">
        <v>42</v>
      </c>
      <c r="B8" t="s">
        <v>43</v>
      </c>
      <c r="C8" t="s">
        <v>10</v>
      </c>
      <c r="D8" t="s">
        <v>8</v>
      </c>
      <c r="E8">
        <v>1</v>
      </c>
      <c r="G8">
        <v>1</v>
      </c>
      <c r="H8">
        <v>0</v>
      </c>
      <c r="L8">
        <v>1</v>
      </c>
      <c r="M8">
        <v>1</v>
      </c>
      <c r="V8" s="7"/>
      <c r="W8" s="6" t="e">
        <f>AVERAGE(E8,L8,M8,#REF!,N8,O8,Q8,R8)*100</f>
        <v>#REF!</v>
      </c>
      <c r="X8" s="6"/>
      <c r="Z8" s="8" t="e">
        <f t="shared" si="2"/>
        <v>#REF!</v>
      </c>
      <c r="AA8" s="11" t="e">
        <f t="shared" si="0"/>
        <v>#REF!</v>
      </c>
      <c r="AB8" s="11" t="e">
        <f t="shared" si="1"/>
        <v>#REF!</v>
      </c>
    </row>
    <row r="9" spans="1:28" x14ac:dyDescent="0.25">
      <c r="A9" t="s">
        <v>44</v>
      </c>
      <c r="B9" t="s">
        <v>45</v>
      </c>
      <c r="C9" t="s">
        <v>10</v>
      </c>
      <c r="D9" t="s">
        <v>8</v>
      </c>
      <c r="E9">
        <v>1</v>
      </c>
      <c r="G9">
        <v>1</v>
      </c>
      <c r="H9">
        <v>0</v>
      </c>
      <c r="L9">
        <v>1</v>
      </c>
      <c r="M9">
        <v>1</v>
      </c>
      <c r="V9" s="7"/>
      <c r="W9" s="6"/>
      <c r="X9" s="6" t="e">
        <f>AVERAGE(F9,#REF!,P9,S9)*100</f>
        <v>#REF!</v>
      </c>
      <c r="Z9" s="8" t="e">
        <f t="shared" si="2"/>
        <v>#REF!</v>
      </c>
      <c r="AA9" s="11" t="e">
        <f t="shared" si="0"/>
        <v>#REF!</v>
      </c>
      <c r="AB9" s="11" t="e">
        <f t="shared" si="1"/>
        <v>#REF!</v>
      </c>
    </row>
    <row r="10" spans="1:28" x14ac:dyDescent="0.25">
      <c r="A10" t="s">
        <v>46</v>
      </c>
      <c r="B10" t="s">
        <v>47</v>
      </c>
      <c r="C10" t="s">
        <v>10</v>
      </c>
      <c r="D10" t="s">
        <v>39</v>
      </c>
      <c r="E10">
        <v>1</v>
      </c>
      <c r="G10">
        <v>1</v>
      </c>
      <c r="H10">
        <v>0</v>
      </c>
      <c r="L10">
        <v>1</v>
      </c>
      <c r="M10">
        <v>1</v>
      </c>
      <c r="V10" s="7"/>
      <c r="W10" s="6" t="e">
        <f>AVERAGE($E10,$L10,$M10,#REF!,N10,O10,Q10,R10)*100</f>
        <v>#REF!</v>
      </c>
      <c r="X10" s="6"/>
      <c r="Z10" s="8" t="e">
        <f t="shared" si="2"/>
        <v>#REF!</v>
      </c>
      <c r="AA10" s="11" t="e">
        <f t="shared" si="0"/>
        <v>#REF!</v>
      </c>
      <c r="AB10" s="11" t="e">
        <f t="shared" si="1"/>
        <v>#REF!</v>
      </c>
    </row>
    <row r="11" spans="1:28" x14ac:dyDescent="0.25">
      <c r="A11" t="s">
        <v>48</v>
      </c>
      <c r="B11" t="s">
        <v>49</v>
      </c>
      <c r="C11" t="s">
        <v>10</v>
      </c>
      <c r="D11" t="s">
        <v>39</v>
      </c>
      <c r="E11">
        <v>1</v>
      </c>
      <c r="G11">
        <v>1</v>
      </c>
      <c r="H11">
        <v>0</v>
      </c>
      <c r="L11">
        <v>1</v>
      </c>
      <c r="M11">
        <v>1</v>
      </c>
      <c r="V11" s="7"/>
      <c r="W11" s="6" t="e">
        <f>AVERAGE(E11,L11,M11,#REF!,N11,O11,Q11,R11)*100</f>
        <v>#REF!</v>
      </c>
      <c r="X11" s="6"/>
      <c r="Z11" s="8" t="e">
        <f t="shared" si="2"/>
        <v>#REF!</v>
      </c>
      <c r="AA11" s="11" t="e">
        <f t="shared" si="0"/>
        <v>#REF!</v>
      </c>
      <c r="AB11" s="11" t="e">
        <f t="shared" si="1"/>
        <v>#REF!</v>
      </c>
    </row>
    <row r="12" spans="1:28" x14ac:dyDescent="0.25">
      <c r="A12" t="s">
        <v>50</v>
      </c>
      <c r="B12" t="s">
        <v>51</v>
      </c>
      <c r="C12" t="s">
        <v>10</v>
      </c>
      <c r="D12" t="s">
        <v>39</v>
      </c>
      <c r="E12">
        <v>1</v>
      </c>
      <c r="G12">
        <v>1</v>
      </c>
      <c r="H12">
        <v>0</v>
      </c>
      <c r="L12">
        <v>1</v>
      </c>
      <c r="M12">
        <v>1</v>
      </c>
      <c r="V12" s="7"/>
      <c r="W12" s="6"/>
      <c r="X12" s="6" t="e">
        <f>AVERAGE(F12,#REF!,P12,S12)*100</f>
        <v>#REF!</v>
      </c>
      <c r="Z12" s="8" t="e">
        <f t="shared" si="2"/>
        <v>#REF!</v>
      </c>
      <c r="AA12" s="11" t="e">
        <f t="shared" si="0"/>
        <v>#REF!</v>
      </c>
      <c r="AB12" s="11" t="e">
        <f t="shared" si="1"/>
        <v>#REF!</v>
      </c>
    </row>
    <row r="13" spans="1:28" x14ac:dyDescent="0.25">
      <c r="A13" t="s">
        <v>52</v>
      </c>
      <c r="B13" t="s">
        <v>53</v>
      </c>
      <c r="C13" t="s">
        <v>10</v>
      </c>
      <c r="D13" t="s">
        <v>8</v>
      </c>
      <c r="E13">
        <v>1</v>
      </c>
      <c r="G13">
        <v>1</v>
      </c>
      <c r="H13">
        <v>1</v>
      </c>
      <c r="L13">
        <v>1</v>
      </c>
      <c r="M13">
        <v>1</v>
      </c>
      <c r="V13" s="7"/>
      <c r="W13" s="6" t="e">
        <f>AVERAGE(E13,L13,M13,#REF!,N13,O13,Q13,R13)*100</f>
        <v>#REF!</v>
      </c>
      <c r="X13" s="6"/>
      <c r="Z13" s="8" t="e">
        <f t="shared" si="2"/>
        <v>#REF!</v>
      </c>
      <c r="AA13" s="11" t="e">
        <f t="shared" si="0"/>
        <v>#REF!</v>
      </c>
      <c r="AB13" s="11" t="e">
        <f t="shared" si="1"/>
        <v>#REF!</v>
      </c>
    </row>
    <row r="14" spans="1:28" x14ac:dyDescent="0.25">
      <c r="A14" t="s">
        <v>54</v>
      </c>
      <c r="B14" t="s">
        <v>55</v>
      </c>
      <c r="C14" t="s">
        <v>11</v>
      </c>
      <c r="D14" t="s">
        <v>8</v>
      </c>
      <c r="E14">
        <v>1</v>
      </c>
      <c r="G14">
        <v>1</v>
      </c>
      <c r="H14">
        <v>1</v>
      </c>
      <c r="J14">
        <v>1</v>
      </c>
      <c r="L14">
        <v>1</v>
      </c>
      <c r="M14">
        <v>1</v>
      </c>
      <c r="V14" s="7"/>
      <c r="W14" s="6" t="e">
        <f>AVERAGE(E14,L14,M14,#REF!,N14,O14,Q14,R14)*100</f>
        <v>#REF!</v>
      </c>
      <c r="X14" s="6"/>
      <c r="Z14" s="8" t="e">
        <f t="shared" si="2"/>
        <v>#REF!</v>
      </c>
      <c r="AA14" s="11" t="e">
        <f t="shared" si="0"/>
        <v>#REF!</v>
      </c>
      <c r="AB14" s="11" t="e">
        <f t="shared" si="1"/>
        <v>#REF!</v>
      </c>
    </row>
    <row r="15" spans="1:28" x14ac:dyDescent="0.25">
      <c r="A15" t="s">
        <v>56</v>
      </c>
      <c r="B15" t="s">
        <v>57</v>
      </c>
      <c r="C15" t="s">
        <v>10</v>
      </c>
      <c r="D15" t="s">
        <v>8</v>
      </c>
      <c r="E15">
        <v>1</v>
      </c>
      <c r="G15">
        <v>0</v>
      </c>
      <c r="H15">
        <v>1</v>
      </c>
      <c r="L15">
        <v>1</v>
      </c>
      <c r="M15">
        <v>1</v>
      </c>
      <c r="V15" s="7"/>
      <c r="W15" s="6"/>
      <c r="X15" s="6" t="e">
        <f>AVERAGE(F15,#REF!,P15,S15)*100</f>
        <v>#REF!</v>
      </c>
      <c r="Z15" s="8" t="e">
        <f t="shared" si="2"/>
        <v>#REF!</v>
      </c>
      <c r="AA15" s="11" t="e">
        <f t="shared" si="0"/>
        <v>#REF!</v>
      </c>
      <c r="AB15" s="11" t="e">
        <f t="shared" si="1"/>
        <v>#REF!</v>
      </c>
    </row>
    <row r="16" spans="1:28" x14ac:dyDescent="0.25">
      <c r="A16" t="s">
        <v>58</v>
      </c>
      <c r="B16" t="s">
        <v>59</v>
      </c>
      <c r="C16" t="s">
        <v>11</v>
      </c>
      <c r="D16" t="s">
        <v>39</v>
      </c>
      <c r="E16">
        <v>1</v>
      </c>
      <c r="G16">
        <v>1</v>
      </c>
      <c r="H16">
        <v>0</v>
      </c>
      <c r="J16" t="s">
        <v>15</v>
      </c>
      <c r="L16">
        <v>1</v>
      </c>
      <c r="M16">
        <v>1</v>
      </c>
      <c r="V16" s="7"/>
      <c r="W16" s="6"/>
      <c r="X16" s="6" t="e">
        <f>AVERAGE(F16,#REF!,P16,S16)*100</f>
        <v>#REF!</v>
      </c>
      <c r="Z16" s="8" t="e">
        <f t="shared" si="2"/>
        <v>#REF!</v>
      </c>
      <c r="AA16" s="11" t="e">
        <f t="shared" si="0"/>
        <v>#REF!</v>
      </c>
      <c r="AB16" s="11" t="e">
        <f t="shared" si="1"/>
        <v>#REF!</v>
      </c>
    </row>
    <row r="17" spans="1:28" x14ac:dyDescent="0.25">
      <c r="A17" t="s">
        <v>60</v>
      </c>
      <c r="B17" t="s">
        <v>61</v>
      </c>
      <c r="C17" t="s">
        <v>11</v>
      </c>
      <c r="D17" t="s">
        <v>39</v>
      </c>
      <c r="E17">
        <v>1</v>
      </c>
      <c r="G17">
        <v>1</v>
      </c>
      <c r="H17">
        <v>1</v>
      </c>
      <c r="J17">
        <v>1</v>
      </c>
      <c r="L17">
        <v>1</v>
      </c>
      <c r="M17">
        <v>1</v>
      </c>
      <c r="V17" s="7"/>
      <c r="W17" s="6" t="e">
        <f>AVERAGE($E17,$L17,$M17,#REF!,N17,O17,Q17,R17)*100</f>
        <v>#REF!</v>
      </c>
      <c r="X17" s="6"/>
      <c r="Z17" s="8" t="e">
        <f t="shared" si="2"/>
        <v>#REF!</v>
      </c>
      <c r="AA17" s="11" t="e">
        <f t="shared" si="0"/>
        <v>#REF!</v>
      </c>
      <c r="AB17" s="11" t="e">
        <f t="shared" si="1"/>
        <v>#REF!</v>
      </c>
    </row>
    <row r="18" spans="1:28" x14ac:dyDescent="0.25">
      <c r="A18" t="s">
        <v>62</v>
      </c>
      <c r="B18" t="s">
        <v>63</v>
      </c>
      <c r="C18" t="s">
        <v>10</v>
      </c>
      <c r="D18" t="s">
        <v>39</v>
      </c>
      <c r="E18">
        <v>1</v>
      </c>
      <c r="G18">
        <v>1</v>
      </c>
      <c r="H18">
        <v>1</v>
      </c>
      <c r="L18">
        <v>1</v>
      </c>
      <c r="M18">
        <v>1</v>
      </c>
      <c r="V18" s="7"/>
      <c r="W18" s="6" t="e">
        <f>AVERAGE($E18,$L18,$M18,#REF!,N18,O18,Q18,R18)*100</f>
        <v>#REF!</v>
      </c>
      <c r="X18" s="6"/>
      <c r="Z18" s="8" t="e">
        <f t="shared" si="2"/>
        <v>#REF!</v>
      </c>
      <c r="AA18" s="11" t="e">
        <f t="shared" si="0"/>
        <v>#REF!</v>
      </c>
      <c r="AB18" s="11" t="e">
        <f t="shared" si="1"/>
        <v>#REF!</v>
      </c>
    </row>
    <row r="19" spans="1:28" x14ac:dyDescent="0.25">
      <c r="A19" t="s">
        <v>64</v>
      </c>
      <c r="B19" t="s">
        <v>65</v>
      </c>
      <c r="C19" t="s">
        <v>10</v>
      </c>
      <c r="D19" t="s">
        <v>39</v>
      </c>
      <c r="E19">
        <v>1</v>
      </c>
      <c r="G19">
        <v>1</v>
      </c>
      <c r="H19">
        <v>1</v>
      </c>
      <c r="L19">
        <v>1</v>
      </c>
      <c r="M19">
        <v>1</v>
      </c>
      <c r="V19" s="7"/>
      <c r="W19" s="6" t="e">
        <f>AVERAGE(E19,L19,M19,#REF!,N19,O19,Q19,R19)*100</f>
        <v>#REF!</v>
      </c>
      <c r="X19" s="6"/>
      <c r="Z19" s="8" t="e">
        <f t="shared" si="2"/>
        <v>#REF!</v>
      </c>
      <c r="AA19" s="11" t="e">
        <f t="shared" si="0"/>
        <v>#REF!</v>
      </c>
      <c r="AB19" s="11" t="e">
        <f t="shared" si="1"/>
        <v>#REF!</v>
      </c>
    </row>
    <row r="20" spans="1:28" x14ac:dyDescent="0.25">
      <c r="A20" t="s">
        <v>66</v>
      </c>
      <c r="B20" t="s">
        <v>67</v>
      </c>
      <c r="C20" t="s">
        <v>11</v>
      </c>
      <c r="D20" t="s">
        <v>8</v>
      </c>
      <c r="E20">
        <v>1</v>
      </c>
      <c r="G20">
        <v>0</v>
      </c>
      <c r="H20">
        <v>0</v>
      </c>
      <c r="J20">
        <v>1</v>
      </c>
      <c r="L20">
        <v>1</v>
      </c>
      <c r="M20">
        <v>1</v>
      </c>
      <c r="V20" s="7"/>
      <c r="W20" s="6"/>
      <c r="X20" s="6" t="e">
        <f>AVERAGE(F20,#REF!,P20,S20)*100</f>
        <v>#REF!</v>
      </c>
      <c r="Z20" s="8" t="e">
        <f t="shared" si="2"/>
        <v>#REF!</v>
      </c>
      <c r="AA20" s="11" t="e">
        <f t="shared" si="0"/>
        <v>#REF!</v>
      </c>
      <c r="AB20" s="11" t="e">
        <f t="shared" si="1"/>
        <v>#REF!</v>
      </c>
    </row>
    <row r="21" spans="1:28" x14ac:dyDescent="0.25">
      <c r="A21" t="s">
        <v>68</v>
      </c>
      <c r="B21" t="s">
        <v>69</v>
      </c>
      <c r="C21" t="s">
        <v>11</v>
      </c>
      <c r="D21" t="s">
        <v>8</v>
      </c>
      <c r="E21">
        <v>1</v>
      </c>
      <c r="G21">
        <v>1</v>
      </c>
      <c r="H21">
        <v>1</v>
      </c>
      <c r="J21">
        <v>1</v>
      </c>
      <c r="L21">
        <v>1</v>
      </c>
      <c r="M21">
        <v>1</v>
      </c>
      <c r="V21" s="7"/>
      <c r="W21" s="6"/>
      <c r="X21" s="6" t="e">
        <f>AVERAGE(F21,#REF!,P21,S21)*100</f>
        <v>#REF!</v>
      </c>
      <c r="Z21" s="8" t="e">
        <f t="shared" si="2"/>
        <v>#REF!</v>
      </c>
      <c r="AA21" s="11" t="e">
        <f t="shared" si="0"/>
        <v>#REF!</v>
      </c>
      <c r="AB21" s="11" t="e">
        <f t="shared" si="1"/>
        <v>#REF!</v>
      </c>
    </row>
    <row r="22" spans="1:28" x14ac:dyDescent="0.25">
      <c r="A22" t="s">
        <v>70</v>
      </c>
      <c r="B22" t="s">
        <v>71</v>
      </c>
      <c r="C22" t="s">
        <v>11</v>
      </c>
      <c r="D22" t="s">
        <v>8</v>
      </c>
      <c r="E22">
        <v>1</v>
      </c>
      <c r="G22">
        <v>1</v>
      </c>
      <c r="H22">
        <v>0</v>
      </c>
      <c r="J22">
        <v>1</v>
      </c>
      <c r="L22">
        <v>1</v>
      </c>
      <c r="M22">
        <v>1</v>
      </c>
      <c r="V22" s="7"/>
      <c r="W22" s="6"/>
      <c r="X22" s="6" t="e">
        <f>AVERAGE(F22,#REF!,P22,S22)*100</f>
        <v>#REF!</v>
      </c>
      <c r="Z22" s="8" t="e">
        <f t="shared" si="2"/>
        <v>#REF!</v>
      </c>
      <c r="AA22" s="11" t="e">
        <f t="shared" si="0"/>
        <v>#REF!</v>
      </c>
      <c r="AB22" s="11" t="e">
        <f t="shared" si="1"/>
        <v>#REF!</v>
      </c>
    </row>
    <row r="23" spans="1:28" x14ac:dyDescent="0.25">
      <c r="A23" t="s">
        <v>72</v>
      </c>
      <c r="B23" t="s">
        <v>73</v>
      </c>
      <c r="C23" t="s">
        <v>10</v>
      </c>
      <c r="D23" t="s">
        <v>39</v>
      </c>
      <c r="E23">
        <v>1</v>
      </c>
      <c r="G23">
        <v>1</v>
      </c>
      <c r="H23">
        <v>0</v>
      </c>
      <c r="L23">
        <v>1</v>
      </c>
      <c r="M23">
        <v>1</v>
      </c>
      <c r="V23" s="7"/>
      <c r="W23" s="6" t="e">
        <f>AVERAGE(E23,L23,M23,#REF!,N23,O23,Q23,R23)*100</f>
        <v>#REF!</v>
      </c>
      <c r="X23" s="6"/>
      <c r="Z23" s="8" t="e">
        <f t="shared" si="2"/>
        <v>#REF!</v>
      </c>
      <c r="AA23" s="11" t="e">
        <f t="shared" si="0"/>
        <v>#REF!</v>
      </c>
      <c r="AB23" s="11" t="e">
        <f t="shared" si="1"/>
        <v>#REF!</v>
      </c>
    </row>
    <row r="24" spans="1:28" x14ac:dyDescent="0.25">
      <c r="A24" t="s">
        <v>74</v>
      </c>
      <c r="B24" t="s">
        <v>75</v>
      </c>
      <c r="C24" t="s">
        <v>11</v>
      </c>
      <c r="D24" t="s">
        <v>8</v>
      </c>
      <c r="E24">
        <v>1</v>
      </c>
      <c r="G24">
        <v>1</v>
      </c>
      <c r="H24">
        <v>0</v>
      </c>
      <c r="J24">
        <v>1</v>
      </c>
      <c r="L24">
        <v>1</v>
      </c>
      <c r="M24">
        <v>1</v>
      </c>
      <c r="V24" s="7"/>
      <c r="W24" s="6"/>
      <c r="X24" s="6" t="e">
        <f>AVERAGE(F24,#REF!,P24,S24)*100</f>
        <v>#REF!</v>
      </c>
      <c r="Z24" s="8" t="e">
        <f t="shared" si="2"/>
        <v>#REF!</v>
      </c>
      <c r="AA24" s="11" t="e">
        <f t="shared" si="0"/>
        <v>#REF!</v>
      </c>
      <c r="AB24" s="11" t="e">
        <f t="shared" si="1"/>
        <v>#REF!</v>
      </c>
    </row>
    <row r="25" spans="1:28" x14ac:dyDescent="0.25">
      <c r="A25" t="s">
        <v>76</v>
      </c>
      <c r="B25" t="s">
        <v>77</v>
      </c>
      <c r="C25" t="s">
        <v>10</v>
      </c>
      <c r="D25" t="s">
        <v>39</v>
      </c>
      <c r="E25">
        <v>1</v>
      </c>
      <c r="G25">
        <v>1</v>
      </c>
      <c r="H25">
        <v>1</v>
      </c>
      <c r="L25">
        <v>1</v>
      </c>
      <c r="M25">
        <v>1</v>
      </c>
      <c r="V25" s="7"/>
      <c r="W25" s="6"/>
      <c r="X25" s="6" t="e">
        <f>AVERAGE(F25,#REF!,P25,S25)*100</f>
        <v>#REF!</v>
      </c>
      <c r="Z25" s="8" t="e">
        <f t="shared" si="2"/>
        <v>#REF!</v>
      </c>
      <c r="AA25" s="11" t="e">
        <f t="shared" si="0"/>
        <v>#REF!</v>
      </c>
      <c r="AB25" s="11" t="e">
        <f t="shared" si="1"/>
        <v>#REF!</v>
      </c>
    </row>
    <row r="26" spans="1:28" x14ac:dyDescent="0.25">
      <c r="A26" t="s">
        <v>78</v>
      </c>
      <c r="B26" t="s">
        <v>79</v>
      </c>
      <c r="C26" t="s">
        <v>10</v>
      </c>
      <c r="D26" t="s">
        <v>39</v>
      </c>
      <c r="E26">
        <v>1</v>
      </c>
      <c r="G26">
        <v>1</v>
      </c>
      <c r="H26">
        <v>1</v>
      </c>
      <c r="L26">
        <v>1</v>
      </c>
      <c r="M26">
        <v>1</v>
      </c>
      <c r="V26" s="7"/>
      <c r="W26" s="6"/>
      <c r="X26" s="6" t="e">
        <f>AVERAGE(F26,#REF!,P26,S26)*100</f>
        <v>#REF!</v>
      </c>
      <c r="Z26" s="8" t="e">
        <f t="shared" si="2"/>
        <v>#REF!</v>
      </c>
      <c r="AA26" s="11" t="e">
        <f t="shared" si="0"/>
        <v>#REF!</v>
      </c>
      <c r="AB26" s="11" t="e">
        <f t="shared" si="1"/>
        <v>#REF!</v>
      </c>
    </row>
    <row r="27" spans="1:28" x14ac:dyDescent="0.25">
      <c r="A27" t="s">
        <v>80</v>
      </c>
      <c r="B27" t="s">
        <v>81</v>
      </c>
      <c r="C27" t="s">
        <v>10</v>
      </c>
      <c r="D27" t="s">
        <v>8</v>
      </c>
      <c r="E27">
        <v>1</v>
      </c>
      <c r="G27">
        <v>1</v>
      </c>
      <c r="H27">
        <v>0</v>
      </c>
      <c r="L27">
        <v>1</v>
      </c>
      <c r="M27">
        <v>1</v>
      </c>
      <c r="V27" s="7"/>
      <c r="W27" s="6"/>
      <c r="X27" s="6" t="e">
        <f>AVERAGE(F27,#REF!,P27,S27)*100</f>
        <v>#REF!</v>
      </c>
      <c r="Z27" s="8" t="e">
        <f t="shared" si="2"/>
        <v>#REF!</v>
      </c>
      <c r="AA27" s="11" t="e">
        <f t="shared" si="0"/>
        <v>#REF!</v>
      </c>
      <c r="AB27" s="11" t="e">
        <f t="shared" si="1"/>
        <v>#REF!</v>
      </c>
    </row>
    <row r="28" spans="1:28" x14ac:dyDescent="0.25">
      <c r="A28" t="s">
        <v>82</v>
      </c>
      <c r="B28" t="s">
        <v>83</v>
      </c>
      <c r="C28" t="s">
        <v>10</v>
      </c>
      <c r="D28" t="s">
        <v>8</v>
      </c>
      <c r="E28">
        <v>1</v>
      </c>
      <c r="G28">
        <v>1</v>
      </c>
      <c r="H28">
        <v>0</v>
      </c>
      <c r="L28">
        <v>1</v>
      </c>
      <c r="M28">
        <v>1</v>
      </c>
      <c r="V28" s="7"/>
      <c r="W28" s="6"/>
      <c r="X28" s="6" t="e">
        <f>AVERAGE(F28,#REF!,P28,S28)*100</f>
        <v>#REF!</v>
      </c>
      <c r="Z28" s="8" t="e">
        <f t="shared" si="2"/>
        <v>#REF!</v>
      </c>
      <c r="AA28" s="11" t="e">
        <f t="shared" si="0"/>
        <v>#REF!</v>
      </c>
      <c r="AB28" s="11" t="e">
        <f t="shared" si="1"/>
        <v>#REF!</v>
      </c>
    </row>
    <row r="29" spans="1:28" x14ac:dyDescent="0.25">
      <c r="A29" t="s">
        <v>84</v>
      </c>
      <c r="B29" t="s">
        <v>85</v>
      </c>
      <c r="C29" t="s">
        <v>10</v>
      </c>
      <c r="D29" t="s">
        <v>8</v>
      </c>
      <c r="E29">
        <v>1</v>
      </c>
      <c r="G29">
        <v>1</v>
      </c>
      <c r="H29">
        <v>1</v>
      </c>
      <c r="L29">
        <v>1</v>
      </c>
      <c r="M29">
        <v>1</v>
      </c>
      <c r="V29" s="7"/>
      <c r="W29" s="6" t="e">
        <f>AVERAGE($E29,$L29,$M29,#REF!,N29,O29,Q29,R29)*100</f>
        <v>#REF!</v>
      </c>
      <c r="X29" s="6"/>
      <c r="Z29" s="8" t="e">
        <f t="shared" si="2"/>
        <v>#REF!</v>
      </c>
      <c r="AA29" s="11" t="e">
        <f t="shared" si="0"/>
        <v>#REF!</v>
      </c>
      <c r="AB29" s="11" t="e">
        <f t="shared" si="1"/>
        <v>#REF!</v>
      </c>
    </row>
    <row r="30" spans="1:28" x14ac:dyDescent="0.25">
      <c r="A30" t="s">
        <v>86</v>
      </c>
      <c r="B30" t="s">
        <v>87</v>
      </c>
      <c r="C30" t="s">
        <v>10</v>
      </c>
      <c r="D30" t="s">
        <v>8</v>
      </c>
      <c r="E30">
        <v>1</v>
      </c>
      <c r="G30">
        <v>1</v>
      </c>
      <c r="H30">
        <v>0</v>
      </c>
      <c r="L30">
        <v>1</v>
      </c>
      <c r="M30">
        <v>1</v>
      </c>
      <c r="V30" s="7"/>
      <c r="W30" s="6"/>
      <c r="X30" s="6" t="e">
        <f>AVERAGE(F30,#REF!,P30,S30)*100</f>
        <v>#REF!</v>
      </c>
      <c r="Z30" s="8" t="e">
        <f t="shared" si="2"/>
        <v>#REF!</v>
      </c>
      <c r="AA30" s="11" t="e">
        <f t="shared" si="0"/>
        <v>#REF!</v>
      </c>
      <c r="AB30" s="11" t="e">
        <f t="shared" si="1"/>
        <v>#REF!</v>
      </c>
    </row>
    <row r="31" spans="1:28" x14ac:dyDescent="0.25">
      <c r="A31" t="s">
        <v>88</v>
      </c>
      <c r="B31" t="s">
        <v>89</v>
      </c>
      <c r="C31" t="s">
        <v>11</v>
      </c>
      <c r="D31" t="s">
        <v>39</v>
      </c>
      <c r="E31">
        <v>1</v>
      </c>
      <c r="G31">
        <v>1</v>
      </c>
      <c r="H31">
        <v>0</v>
      </c>
      <c r="J31">
        <v>1</v>
      </c>
      <c r="L31">
        <v>1</v>
      </c>
      <c r="M31">
        <v>1</v>
      </c>
      <c r="V31" s="7"/>
      <c r="W31" s="6"/>
      <c r="X31" s="6" t="e">
        <f>AVERAGE(F31,#REF!,P31,S31)*100</f>
        <v>#REF!</v>
      </c>
      <c r="Z31" s="8" t="e">
        <f t="shared" si="2"/>
        <v>#REF!</v>
      </c>
      <c r="AA31" s="11" t="e">
        <f t="shared" si="0"/>
        <v>#REF!</v>
      </c>
      <c r="AB31" s="11" t="e">
        <f t="shared" si="1"/>
        <v>#REF!</v>
      </c>
    </row>
    <row r="32" spans="1:28" x14ac:dyDescent="0.25">
      <c r="A32" t="s">
        <v>90</v>
      </c>
      <c r="B32" t="s">
        <v>91</v>
      </c>
      <c r="C32" t="s">
        <v>10</v>
      </c>
      <c r="D32" t="s">
        <v>8</v>
      </c>
      <c r="E32">
        <v>1</v>
      </c>
      <c r="G32">
        <v>1</v>
      </c>
      <c r="H32">
        <v>0</v>
      </c>
      <c r="L32">
        <v>1</v>
      </c>
      <c r="M32">
        <v>1</v>
      </c>
      <c r="V32" s="7"/>
      <c r="W32" s="6" t="e">
        <f>AVERAGE(E32,L32,M32,#REF!,N32,O32,Q32,R32)*100</f>
        <v>#REF!</v>
      </c>
      <c r="X32" s="6"/>
      <c r="Z32" s="8" t="e">
        <f t="shared" si="2"/>
        <v>#REF!</v>
      </c>
      <c r="AA32" s="11" t="e">
        <f t="shared" si="0"/>
        <v>#REF!</v>
      </c>
      <c r="AB32" s="11" t="e">
        <f t="shared" si="1"/>
        <v>#REF!</v>
      </c>
    </row>
    <row r="33" spans="1:28" x14ac:dyDescent="0.25">
      <c r="A33" t="s">
        <v>92</v>
      </c>
      <c r="B33" t="s">
        <v>93</v>
      </c>
      <c r="C33" t="s">
        <v>11</v>
      </c>
      <c r="D33" t="s">
        <v>8</v>
      </c>
      <c r="E33">
        <v>1</v>
      </c>
      <c r="G33">
        <v>1</v>
      </c>
      <c r="H33">
        <v>0</v>
      </c>
      <c r="J33">
        <v>1</v>
      </c>
      <c r="L33">
        <v>1</v>
      </c>
      <c r="M33">
        <v>1</v>
      </c>
      <c r="V33" s="7"/>
      <c r="W33" s="6" t="e">
        <f>AVERAGE($E33,$L33,$M33,#REF!,N33,O33,Q33,R33)*100</f>
        <v>#REF!</v>
      </c>
      <c r="X33" s="6"/>
      <c r="Z33" s="8" t="e">
        <f t="shared" si="2"/>
        <v>#REF!</v>
      </c>
      <c r="AA33" s="11" t="e">
        <f t="shared" si="0"/>
        <v>#REF!</v>
      </c>
      <c r="AB33" s="11" t="e">
        <f t="shared" si="1"/>
        <v>#REF!</v>
      </c>
    </row>
    <row r="34" spans="1:28" x14ac:dyDescent="0.25">
      <c r="A34" t="s">
        <v>94</v>
      </c>
      <c r="B34" t="s">
        <v>95</v>
      </c>
      <c r="C34" t="s">
        <v>11</v>
      </c>
      <c r="D34" t="s">
        <v>39</v>
      </c>
      <c r="E34">
        <v>1</v>
      </c>
      <c r="G34">
        <v>1</v>
      </c>
      <c r="H34">
        <v>0</v>
      </c>
      <c r="J34">
        <v>1</v>
      </c>
      <c r="L34">
        <v>1</v>
      </c>
      <c r="M34">
        <v>1</v>
      </c>
      <c r="V34" s="7"/>
      <c r="W34" s="6"/>
      <c r="X34" s="6"/>
      <c r="Z34" s="8">
        <f t="shared" si="2"/>
        <v>0</v>
      </c>
      <c r="AA34" s="11">
        <f t="shared" si="0"/>
        <v>0</v>
      </c>
      <c r="AB34" s="11">
        <f t="shared" si="1"/>
        <v>0</v>
      </c>
    </row>
    <row r="35" spans="1:28" x14ac:dyDescent="0.25">
      <c r="A35" t="s">
        <v>96</v>
      </c>
      <c r="B35" t="s">
        <v>97</v>
      </c>
      <c r="C35" t="s">
        <v>10</v>
      </c>
      <c r="D35" t="s">
        <v>8</v>
      </c>
      <c r="E35">
        <v>1</v>
      </c>
      <c r="G35">
        <v>1</v>
      </c>
      <c r="H35">
        <v>0</v>
      </c>
      <c r="L35">
        <v>1</v>
      </c>
      <c r="M35">
        <v>1</v>
      </c>
      <c r="V35" s="7"/>
      <c r="W35" s="6"/>
      <c r="X35" s="6" t="e">
        <f>AVERAGE(F35,#REF!,P35,S35)*100</f>
        <v>#REF!</v>
      </c>
      <c r="Z35" s="8" t="e">
        <f t="shared" si="2"/>
        <v>#REF!</v>
      </c>
      <c r="AA35" s="11" t="e">
        <f t="shared" si="0"/>
        <v>#REF!</v>
      </c>
      <c r="AB35" s="11" t="e">
        <f t="shared" si="1"/>
        <v>#REF!</v>
      </c>
    </row>
    <row r="36" spans="1:28" x14ac:dyDescent="0.25">
      <c r="A36" t="s">
        <v>98</v>
      </c>
      <c r="B36" t="s">
        <v>99</v>
      </c>
      <c r="C36" t="s">
        <v>10</v>
      </c>
      <c r="D36" t="s">
        <v>39</v>
      </c>
      <c r="E36">
        <v>1</v>
      </c>
      <c r="G36">
        <v>1</v>
      </c>
      <c r="H36">
        <v>0</v>
      </c>
      <c r="L36">
        <v>1</v>
      </c>
      <c r="M36">
        <v>1</v>
      </c>
      <c r="V36" s="7"/>
      <c r="W36" s="6" t="e">
        <f>AVERAGE($E36,$L36,$M36,#REF!,N36,O36,Q36,R36)*100</f>
        <v>#REF!</v>
      </c>
      <c r="X36" s="6"/>
      <c r="Z36" s="8" t="e">
        <f t="shared" si="2"/>
        <v>#REF!</v>
      </c>
      <c r="AA36" s="11" t="e">
        <f t="shared" si="0"/>
        <v>#REF!</v>
      </c>
      <c r="AB36" s="11" t="e">
        <f t="shared" si="1"/>
        <v>#REF!</v>
      </c>
    </row>
    <row r="37" spans="1:28" x14ac:dyDescent="0.25">
      <c r="A37" t="s">
        <v>100</v>
      </c>
      <c r="B37" t="s">
        <v>101</v>
      </c>
      <c r="C37" t="s">
        <v>10</v>
      </c>
      <c r="D37" t="s">
        <v>8</v>
      </c>
      <c r="E37">
        <v>1</v>
      </c>
      <c r="G37">
        <v>1</v>
      </c>
      <c r="H37">
        <v>0</v>
      </c>
      <c r="L37">
        <v>1</v>
      </c>
      <c r="M37">
        <v>1</v>
      </c>
      <c r="V37" s="7"/>
      <c r="W37" s="6"/>
      <c r="X37" s="6" t="e">
        <f>AVERAGE(F37,#REF!,P37,S37)*100</f>
        <v>#REF!</v>
      </c>
      <c r="Z37" s="8" t="e">
        <f t="shared" si="2"/>
        <v>#REF!</v>
      </c>
      <c r="AA37" s="11" t="e">
        <f t="shared" si="0"/>
        <v>#REF!</v>
      </c>
      <c r="AB37" s="11" t="e">
        <f t="shared" si="1"/>
        <v>#REF!</v>
      </c>
    </row>
    <row r="38" spans="1:28" x14ac:dyDescent="0.25">
      <c r="A38" t="s">
        <v>102</v>
      </c>
      <c r="B38" t="s">
        <v>103</v>
      </c>
      <c r="C38" t="s">
        <v>10</v>
      </c>
      <c r="D38" t="s">
        <v>8</v>
      </c>
      <c r="E38">
        <v>1</v>
      </c>
      <c r="G38">
        <v>1</v>
      </c>
      <c r="H38">
        <v>0</v>
      </c>
      <c r="L38">
        <v>1</v>
      </c>
      <c r="M38">
        <v>1</v>
      </c>
      <c r="V38" s="7"/>
      <c r="W38" s="6"/>
      <c r="X38" s="6" t="e">
        <f>AVERAGE(F38,#REF!,P38,S38)*100</f>
        <v>#REF!</v>
      </c>
      <c r="Z38" s="8" t="e">
        <f t="shared" si="2"/>
        <v>#REF!</v>
      </c>
      <c r="AA38" s="11" t="e">
        <f t="shared" si="0"/>
        <v>#REF!</v>
      </c>
      <c r="AB38" s="11" t="e">
        <f t="shared" si="1"/>
        <v>#REF!</v>
      </c>
    </row>
    <row r="39" spans="1:28" x14ac:dyDescent="0.25">
      <c r="A39" t="s">
        <v>104</v>
      </c>
      <c r="B39" t="s">
        <v>105</v>
      </c>
      <c r="C39" t="s">
        <v>10</v>
      </c>
      <c r="D39" t="s">
        <v>39</v>
      </c>
      <c r="E39">
        <v>1</v>
      </c>
      <c r="G39">
        <v>1</v>
      </c>
      <c r="H39">
        <v>0</v>
      </c>
      <c r="L39">
        <v>1</v>
      </c>
      <c r="M39">
        <v>1</v>
      </c>
      <c r="V39" s="7"/>
      <c r="W39" s="6"/>
      <c r="X39" s="6" t="e">
        <f>AVERAGE(F39,#REF!,P39,S39)*100</f>
        <v>#REF!</v>
      </c>
      <c r="Z39" s="8" t="e">
        <f t="shared" si="2"/>
        <v>#REF!</v>
      </c>
      <c r="AA39" s="11" t="e">
        <f t="shared" si="0"/>
        <v>#REF!</v>
      </c>
      <c r="AB39" s="11" t="e">
        <f t="shared" si="1"/>
        <v>#REF!</v>
      </c>
    </row>
    <row r="40" spans="1:28" x14ac:dyDescent="0.25">
      <c r="A40" t="s">
        <v>106</v>
      </c>
      <c r="B40" t="s">
        <v>107</v>
      </c>
      <c r="C40" t="s">
        <v>10</v>
      </c>
      <c r="D40" t="s">
        <v>8</v>
      </c>
      <c r="E40">
        <v>1</v>
      </c>
      <c r="G40">
        <v>1</v>
      </c>
      <c r="H40">
        <v>0</v>
      </c>
      <c r="L40">
        <v>1</v>
      </c>
      <c r="M40">
        <v>1</v>
      </c>
      <c r="V40" s="7"/>
      <c r="W40" s="6" t="e">
        <f>AVERAGE(E40,L40,M40,#REF!,N40,O40,Q40,R40)*100</f>
        <v>#REF!</v>
      </c>
      <c r="X40" s="6"/>
      <c r="Z40" s="8" t="e">
        <f t="shared" si="2"/>
        <v>#REF!</v>
      </c>
      <c r="AA40" s="11" t="e">
        <f t="shared" si="0"/>
        <v>#REF!</v>
      </c>
      <c r="AB40" s="11" t="e">
        <f t="shared" si="1"/>
        <v>#REF!</v>
      </c>
    </row>
    <row r="41" spans="1:28" x14ac:dyDescent="0.25">
      <c r="A41" t="s">
        <v>108</v>
      </c>
      <c r="B41" t="s">
        <v>109</v>
      </c>
      <c r="C41" t="s">
        <v>10</v>
      </c>
      <c r="D41" t="s">
        <v>39</v>
      </c>
      <c r="E41">
        <v>1</v>
      </c>
      <c r="G41">
        <v>1</v>
      </c>
      <c r="H41">
        <v>0</v>
      </c>
      <c r="L41">
        <v>1</v>
      </c>
      <c r="M41">
        <v>1</v>
      </c>
    </row>
    <row r="42" spans="1:28" x14ac:dyDescent="0.25">
      <c r="A42" t="s">
        <v>110</v>
      </c>
      <c r="B42" t="s">
        <v>111</v>
      </c>
      <c r="C42" t="s">
        <v>10</v>
      </c>
      <c r="D42" t="s">
        <v>8</v>
      </c>
      <c r="E42">
        <v>1</v>
      </c>
      <c r="G42">
        <v>1</v>
      </c>
      <c r="H42">
        <v>0</v>
      </c>
      <c r="L42">
        <v>1</v>
      </c>
      <c r="M42">
        <v>1</v>
      </c>
      <c r="V42" s="7"/>
      <c r="W42" s="6" t="e">
        <f>AVERAGE(E42,L42,M42,#REF!,N42,O42,Q42,R42)*100</f>
        <v>#REF!</v>
      </c>
      <c r="X42" s="6"/>
      <c r="Z42" s="8" t="e">
        <f t="shared" ref="Z42:Z47" si="3">($V$2*V42+(1-$V$2)*MAX(W42:X42))/100</f>
        <v>#REF!</v>
      </c>
      <c r="AA42" s="11" t="e">
        <f t="shared" ref="AA42:AA47" si="4">200*Z42</f>
        <v>#REF!</v>
      </c>
      <c r="AB42" s="11" t="e">
        <f t="shared" ref="AB42:AB47" si="5">300*Z42</f>
        <v>#REF!</v>
      </c>
    </row>
    <row r="43" spans="1:28" x14ac:dyDescent="0.25">
      <c r="A43" t="s">
        <v>112</v>
      </c>
      <c r="B43" t="s">
        <v>113</v>
      </c>
      <c r="C43" t="s">
        <v>10</v>
      </c>
      <c r="D43" t="s">
        <v>8</v>
      </c>
      <c r="E43">
        <v>1</v>
      </c>
      <c r="G43">
        <v>1</v>
      </c>
      <c r="H43">
        <v>0</v>
      </c>
      <c r="L43">
        <v>1</v>
      </c>
      <c r="M43">
        <v>1</v>
      </c>
      <c r="V43" s="7"/>
      <c r="W43" s="6" t="e">
        <f>AVERAGE(E43,L43,M43,#REF!,N43,O43,Q43,R43)*100</f>
        <v>#REF!</v>
      </c>
      <c r="X43" s="6"/>
      <c r="Z43" s="8" t="e">
        <f t="shared" si="3"/>
        <v>#REF!</v>
      </c>
      <c r="AA43" s="11" t="e">
        <f t="shared" si="4"/>
        <v>#REF!</v>
      </c>
      <c r="AB43" s="11" t="e">
        <f t="shared" si="5"/>
        <v>#REF!</v>
      </c>
    </row>
    <row r="44" spans="1:28" x14ac:dyDescent="0.25">
      <c r="A44" t="s">
        <v>114</v>
      </c>
      <c r="B44" t="s">
        <v>115</v>
      </c>
      <c r="C44" t="s">
        <v>10</v>
      </c>
      <c r="D44" t="s">
        <v>8</v>
      </c>
      <c r="E44">
        <v>1</v>
      </c>
      <c r="G44">
        <v>1</v>
      </c>
      <c r="H44">
        <v>1</v>
      </c>
      <c r="L44">
        <v>1</v>
      </c>
      <c r="M44">
        <v>1</v>
      </c>
      <c r="V44" s="7"/>
      <c r="W44" s="6"/>
      <c r="X44" s="6" t="e">
        <f>AVERAGE(F44,#REF!,P44,S44)*100</f>
        <v>#REF!</v>
      </c>
      <c r="Z44" s="8" t="e">
        <f t="shared" si="3"/>
        <v>#REF!</v>
      </c>
      <c r="AA44" s="11" t="e">
        <f t="shared" si="4"/>
        <v>#REF!</v>
      </c>
      <c r="AB44" s="11" t="e">
        <f t="shared" si="5"/>
        <v>#REF!</v>
      </c>
    </row>
    <row r="45" spans="1:28" x14ac:dyDescent="0.25">
      <c r="A45" t="s">
        <v>116</v>
      </c>
      <c r="B45" t="s">
        <v>117</v>
      </c>
      <c r="C45" t="s">
        <v>10</v>
      </c>
      <c r="D45" t="s">
        <v>39</v>
      </c>
      <c r="E45">
        <v>1</v>
      </c>
      <c r="G45">
        <v>1</v>
      </c>
      <c r="H45">
        <v>1</v>
      </c>
      <c r="L45">
        <v>1</v>
      </c>
      <c r="M45">
        <v>1</v>
      </c>
      <c r="V45" s="7"/>
      <c r="W45" s="6"/>
      <c r="X45" s="6" t="e">
        <f>AVERAGE(F45,#REF!,P45,S45)*100</f>
        <v>#REF!</v>
      </c>
      <c r="Z45" s="8" t="e">
        <f t="shared" si="3"/>
        <v>#REF!</v>
      </c>
      <c r="AA45" s="11" t="e">
        <f t="shared" si="4"/>
        <v>#REF!</v>
      </c>
      <c r="AB45" s="11" t="e">
        <f t="shared" si="5"/>
        <v>#REF!</v>
      </c>
    </row>
    <row r="46" spans="1:28" x14ac:dyDescent="0.25">
      <c r="A46" t="s">
        <v>118</v>
      </c>
      <c r="B46" t="s">
        <v>119</v>
      </c>
      <c r="C46" t="s">
        <v>10</v>
      </c>
      <c r="D46" t="s">
        <v>39</v>
      </c>
      <c r="E46">
        <v>1</v>
      </c>
      <c r="G46">
        <v>1</v>
      </c>
      <c r="H46">
        <v>0</v>
      </c>
      <c r="L46">
        <v>1</v>
      </c>
      <c r="M46">
        <v>1</v>
      </c>
      <c r="V46" s="7"/>
      <c r="W46" s="6" t="e">
        <f>AVERAGE(E46,L46,M46,#REF!,,N46,O46,Q46,R46)*100</f>
        <v>#REF!</v>
      </c>
      <c r="X46" s="6"/>
      <c r="Z46" s="8" t="e">
        <f t="shared" si="3"/>
        <v>#REF!</v>
      </c>
      <c r="AA46" s="11" t="e">
        <f t="shared" si="4"/>
        <v>#REF!</v>
      </c>
      <c r="AB46" s="11" t="e">
        <f t="shared" si="5"/>
        <v>#REF!</v>
      </c>
    </row>
    <row r="47" spans="1:28" x14ac:dyDescent="0.25">
      <c r="A47" t="s">
        <v>120</v>
      </c>
      <c r="B47" t="s">
        <v>121</v>
      </c>
      <c r="C47" t="s">
        <v>10</v>
      </c>
      <c r="D47" t="s">
        <v>39</v>
      </c>
      <c r="E47">
        <v>1</v>
      </c>
      <c r="G47">
        <v>1</v>
      </c>
      <c r="H47">
        <v>0</v>
      </c>
      <c r="L47">
        <v>1</v>
      </c>
      <c r="M47">
        <v>1</v>
      </c>
      <c r="V47" s="7"/>
      <c r="W47" s="6" t="e">
        <f>AVERAGE(E47,L47,M47,#REF!,N47,O47,Q47,R47)*100</f>
        <v>#REF!</v>
      </c>
      <c r="X47" s="6"/>
      <c r="Z47" s="8" t="e">
        <f t="shared" si="3"/>
        <v>#REF!</v>
      </c>
      <c r="AA47" s="11" t="e">
        <f t="shared" si="4"/>
        <v>#REF!</v>
      </c>
      <c r="AB47" s="11" t="e">
        <f t="shared" si="5"/>
        <v>#REF!</v>
      </c>
    </row>
    <row r="48" spans="1:28" x14ac:dyDescent="0.25">
      <c r="A48" t="s">
        <v>122</v>
      </c>
      <c r="B48" t="s">
        <v>123</v>
      </c>
      <c r="C48" t="s">
        <v>11</v>
      </c>
      <c r="D48" t="s">
        <v>8</v>
      </c>
      <c r="E48">
        <v>1</v>
      </c>
      <c r="G48">
        <v>1</v>
      </c>
      <c r="H48">
        <v>0</v>
      </c>
      <c r="J48">
        <v>1</v>
      </c>
      <c r="L48">
        <v>1</v>
      </c>
      <c r="M48">
        <v>1</v>
      </c>
    </row>
    <row r="49" spans="1:28" x14ac:dyDescent="0.25">
      <c r="A49" t="s">
        <v>124</v>
      </c>
      <c r="B49" t="s">
        <v>125</v>
      </c>
      <c r="C49" t="s">
        <v>10</v>
      </c>
      <c r="D49" t="s">
        <v>8</v>
      </c>
      <c r="E49">
        <v>1</v>
      </c>
      <c r="G49">
        <v>1</v>
      </c>
      <c r="H49">
        <v>0</v>
      </c>
      <c r="L49">
        <v>1</v>
      </c>
      <c r="M49">
        <v>1</v>
      </c>
      <c r="V49" s="7"/>
      <c r="W49" s="6"/>
      <c r="X49" s="6" t="e">
        <f>AVERAGE(F49,#REF!,P49,S49)*100</f>
        <v>#REF!</v>
      </c>
      <c r="Z49" s="8" t="e">
        <f t="shared" ref="Z49:Z87" si="6">($V$2*V49+(1-$V$2)*MAX(W49:X49))/100</f>
        <v>#REF!</v>
      </c>
      <c r="AA49" s="11" t="e">
        <f t="shared" ref="AA49:AA87" si="7">200*Z49</f>
        <v>#REF!</v>
      </c>
      <c r="AB49" s="11" t="e">
        <f t="shared" ref="AB49:AB87" si="8">300*Z49</f>
        <v>#REF!</v>
      </c>
    </row>
    <row r="50" spans="1:28" x14ac:dyDescent="0.25">
      <c r="A50" t="s">
        <v>126</v>
      </c>
      <c r="B50" t="s">
        <v>127</v>
      </c>
      <c r="C50" t="s">
        <v>11</v>
      </c>
      <c r="D50" t="s">
        <v>39</v>
      </c>
      <c r="E50">
        <v>1</v>
      </c>
      <c r="G50">
        <v>1</v>
      </c>
      <c r="H50">
        <v>0</v>
      </c>
      <c r="J50">
        <v>1</v>
      </c>
      <c r="L50">
        <v>1</v>
      </c>
      <c r="M50">
        <v>1</v>
      </c>
      <c r="V50" s="7"/>
      <c r="W50" s="6"/>
      <c r="X50" s="6" t="e">
        <f>AVERAGE(F50,#REF!,P50,S50)*100</f>
        <v>#REF!</v>
      </c>
      <c r="Z50" s="8" t="e">
        <f t="shared" si="6"/>
        <v>#REF!</v>
      </c>
      <c r="AA50" s="11" t="e">
        <f t="shared" si="7"/>
        <v>#REF!</v>
      </c>
      <c r="AB50" s="11" t="e">
        <f t="shared" si="8"/>
        <v>#REF!</v>
      </c>
    </row>
    <row r="51" spans="1:28" x14ac:dyDescent="0.25">
      <c r="A51" t="s">
        <v>128</v>
      </c>
      <c r="B51" t="s">
        <v>129</v>
      </c>
      <c r="C51" t="s">
        <v>10</v>
      </c>
      <c r="D51" t="s">
        <v>39</v>
      </c>
      <c r="E51">
        <v>1</v>
      </c>
      <c r="G51">
        <v>1</v>
      </c>
      <c r="H51">
        <v>1</v>
      </c>
      <c r="L51">
        <v>1</v>
      </c>
      <c r="M51">
        <v>1</v>
      </c>
      <c r="V51" s="7"/>
      <c r="W51" s="6"/>
      <c r="X51" s="6" t="e">
        <f>AVERAGE(F51,#REF!,P51,S51)*100</f>
        <v>#REF!</v>
      </c>
      <c r="Z51" s="8" t="e">
        <f t="shared" si="6"/>
        <v>#REF!</v>
      </c>
      <c r="AA51" s="11" t="e">
        <f t="shared" si="7"/>
        <v>#REF!</v>
      </c>
      <c r="AB51" s="11" t="e">
        <f t="shared" si="8"/>
        <v>#REF!</v>
      </c>
    </row>
    <row r="52" spans="1:28" x14ac:dyDescent="0.25">
      <c r="A52" t="s">
        <v>130</v>
      </c>
      <c r="B52" t="s">
        <v>131</v>
      </c>
      <c r="C52" t="s">
        <v>7</v>
      </c>
      <c r="D52" t="s">
        <v>8</v>
      </c>
      <c r="F52">
        <v>1</v>
      </c>
      <c r="I52">
        <v>1</v>
      </c>
      <c r="V52" s="7"/>
      <c r="W52" s="6" t="e">
        <f>AVERAGE(E52,J52,K52,L52,N52,O52,Q52,R52)*100</f>
        <v>#DIV/0!</v>
      </c>
      <c r="X52" s="6"/>
      <c r="Z52" s="8" t="e">
        <f t="shared" si="6"/>
        <v>#DIV/0!</v>
      </c>
      <c r="AA52" s="11" t="e">
        <f t="shared" si="7"/>
        <v>#DIV/0!</v>
      </c>
      <c r="AB52" s="11" t="e">
        <f t="shared" si="8"/>
        <v>#DIV/0!</v>
      </c>
    </row>
    <row r="53" spans="1:28" x14ac:dyDescent="0.25">
      <c r="A53" t="s">
        <v>132</v>
      </c>
      <c r="B53" t="s">
        <v>133</v>
      </c>
      <c r="C53" t="s">
        <v>7</v>
      </c>
      <c r="D53" t="s">
        <v>134</v>
      </c>
      <c r="F53">
        <v>1</v>
      </c>
      <c r="I53">
        <v>1</v>
      </c>
      <c r="V53" s="7"/>
      <c r="W53" s="6" t="e">
        <f>AVERAGE(E53,J53,K53,L53,N53,O53,Q53,R53)*100</f>
        <v>#DIV/0!</v>
      </c>
      <c r="X53" s="6"/>
      <c r="Z53" s="8" t="e">
        <f t="shared" si="6"/>
        <v>#DIV/0!</v>
      </c>
      <c r="AA53" s="11" t="e">
        <f t="shared" si="7"/>
        <v>#DIV/0!</v>
      </c>
      <c r="AB53" s="11" t="e">
        <f t="shared" si="8"/>
        <v>#DIV/0!</v>
      </c>
    </row>
    <row r="54" spans="1:28" x14ac:dyDescent="0.25">
      <c r="A54" t="s">
        <v>135</v>
      </c>
      <c r="B54" t="s">
        <v>136</v>
      </c>
      <c r="C54" t="s">
        <v>12</v>
      </c>
      <c r="D54" t="s">
        <v>8</v>
      </c>
      <c r="F54">
        <v>1</v>
      </c>
      <c r="I54">
        <v>0</v>
      </c>
      <c r="K54">
        <v>1</v>
      </c>
      <c r="V54" s="7"/>
      <c r="W54" s="6">
        <f>AVERAGE($E54,$J54,$K54,$L54,N54,O54,Q54,R54)*100</f>
        <v>100</v>
      </c>
      <c r="X54" s="6"/>
      <c r="Z54" s="8">
        <f t="shared" si="6"/>
        <v>1</v>
      </c>
      <c r="AA54" s="11">
        <f t="shared" si="7"/>
        <v>200</v>
      </c>
      <c r="AB54" s="11">
        <f t="shared" si="8"/>
        <v>300</v>
      </c>
    </row>
    <row r="55" spans="1:28" x14ac:dyDescent="0.25">
      <c r="A55" t="s">
        <v>137</v>
      </c>
      <c r="B55" t="s">
        <v>138</v>
      </c>
      <c r="C55" t="s">
        <v>7</v>
      </c>
      <c r="D55" t="s">
        <v>134</v>
      </c>
      <c r="F55">
        <v>1</v>
      </c>
      <c r="I55">
        <v>1</v>
      </c>
      <c r="V55" s="7"/>
      <c r="W55" s="6"/>
      <c r="X55" s="6">
        <f>AVERAGE(F55,M55,P55,S55)*100</f>
        <v>100</v>
      </c>
      <c r="Z55" s="8">
        <f t="shared" si="6"/>
        <v>1</v>
      </c>
      <c r="AA55" s="11">
        <f t="shared" si="7"/>
        <v>200</v>
      </c>
      <c r="AB55" s="11">
        <f t="shared" si="8"/>
        <v>300</v>
      </c>
    </row>
    <row r="56" spans="1:28" x14ac:dyDescent="0.25">
      <c r="A56" t="s">
        <v>139</v>
      </c>
      <c r="B56" t="s">
        <v>140</v>
      </c>
      <c r="C56" s="16" t="s">
        <v>141</v>
      </c>
      <c r="D56" t="s">
        <v>141</v>
      </c>
      <c r="F56">
        <v>1</v>
      </c>
      <c r="I56">
        <v>0</v>
      </c>
      <c r="V56" s="7"/>
      <c r="W56" s="6"/>
      <c r="X56" s="6">
        <f>AVERAGE(F56,M56,P56,S56)*100</f>
        <v>100</v>
      </c>
      <c r="Z56" s="8">
        <f t="shared" si="6"/>
        <v>1</v>
      </c>
      <c r="AA56" s="11">
        <f t="shared" si="7"/>
        <v>200</v>
      </c>
      <c r="AB56" s="11">
        <f t="shared" si="8"/>
        <v>300</v>
      </c>
    </row>
    <row r="57" spans="1:28" x14ac:dyDescent="0.25">
      <c r="A57" t="s">
        <v>142</v>
      </c>
      <c r="B57" t="s">
        <v>143</v>
      </c>
      <c r="C57" t="s">
        <v>7</v>
      </c>
      <c r="D57" t="s">
        <v>8</v>
      </c>
      <c r="F57">
        <v>1</v>
      </c>
      <c r="I57">
        <v>1</v>
      </c>
      <c r="V57" s="7"/>
      <c r="W57" s="6" t="e">
        <f>AVERAGE(E57,J57,K57,L57,N57,O57,Q57,R57)*100</f>
        <v>#DIV/0!</v>
      </c>
      <c r="X57" s="6"/>
      <c r="Z57" s="8" t="e">
        <f t="shared" si="6"/>
        <v>#DIV/0!</v>
      </c>
      <c r="AA57" s="11" t="e">
        <f t="shared" si="7"/>
        <v>#DIV/0!</v>
      </c>
      <c r="AB57" s="11" t="e">
        <f t="shared" si="8"/>
        <v>#DIV/0!</v>
      </c>
    </row>
    <row r="58" spans="1:28" x14ac:dyDescent="0.25">
      <c r="A58" t="s">
        <v>144</v>
      </c>
      <c r="B58" t="s">
        <v>145</v>
      </c>
      <c r="C58" t="s">
        <v>7</v>
      </c>
      <c r="D58" t="s">
        <v>134</v>
      </c>
      <c r="F58">
        <v>1</v>
      </c>
      <c r="I58">
        <v>1</v>
      </c>
      <c r="V58" s="7"/>
      <c r="W58" s="6" t="e">
        <f>AVERAGE(E58,J58,K58,L58,N58,O58,Q58,R58)*100</f>
        <v>#DIV/0!</v>
      </c>
      <c r="X58" s="6"/>
      <c r="Z58" s="8" t="e">
        <f t="shared" si="6"/>
        <v>#DIV/0!</v>
      </c>
      <c r="AA58" s="11" t="e">
        <f t="shared" si="7"/>
        <v>#DIV/0!</v>
      </c>
      <c r="AB58" s="11" t="e">
        <f t="shared" si="8"/>
        <v>#DIV/0!</v>
      </c>
    </row>
    <row r="59" spans="1:28" x14ac:dyDescent="0.25">
      <c r="A59" t="s">
        <v>146</v>
      </c>
      <c r="B59" t="s">
        <v>147</v>
      </c>
      <c r="C59" t="s">
        <v>7</v>
      </c>
      <c r="D59" t="s">
        <v>134</v>
      </c>
      <c r="F59">
        <v>1</v>
      </c>
      <c r="I59">
        <v>1</v>
      </c>
      <c r="V59" s="7"/>
      <c r="W59" s="6"/>
      <c r="X59" s="6">
        <f>AVERAGE(F59,M59,P59,S59)*100</f>
        <v>100</v>
      </c>
      <c r="Z59" s="8">
        <f t="shared" si="6"/>
        <v>1</v>
      </c>
      <c r="AA59" s="11">
        <f t="shared" si="7"/>
        <v>200</v>
      </c>
      <c r="AB59" s="11">
        <f t="shared" si="8"/>
        <v>300</v>
      </c>
    </row>
    <row r="60" spans="1:28" x14ac:dyDescent="0.25">
      <c r="A60" t="s">
        <v>148</v>
      </c>
      <c r="B60" t="s">
        <v>149</v>
      </c>
      <c r="C60" t="s">
        <v>12</v>
      </c>
      <c r="D60" t="s">
        <v>8</v>
      </c>
      <c r="F60">
        <v>1</v>
      </c>
      <c r="I60">
        <v>1</v>
      </c>
      <c r="K60">
        <v>1</v>
      </c>
      <c r="V60" s="7"/>
      <c r="W60" s="6">
        <f>AVERAGE(E60,J60,K60,L60,N60,O60,Q60,R60)*100</f>
        <v>100</v>
      </c>
      <c r="X60" s="6"/>
      <c r="Z60" s="8">
        <f t="shared" si="6"/>
        <v>1</v>
      </c>
      <c r="AA60" s="11">
        <f t="shared" si="7"/>
        <v>200</v>
      </c>
      <c r="AB60" s="11">
        <f t="shared" si="8"/>
        <v>300</v>
      </c>
    </row>
    <row r="61" spans="1:28" x14ac:dyDescent="0.25">
      <c r="A61" t="s">
        <v>150</v>
      </c>
      <c r="B61" t="s">
        <v>151</v>
      </c>
      <c r="C61" t="s">
        <v>7</v>
      </c>
      <c r="D61" t="s">
        <v>134</v>
      </c>
      <c r="F61">
        <v>1</v>
      </c>
      <c r="I61">
        <v>1</v>
      </c>
      <c r="V61" s="7"/>
      <c r="W61" s="6"/>
      <c r="X61" s="6">
        <f>AVERAGE(F61,M61,P61,S61)*100</f>
        <v>100</v>
      </c>
      <c r="Z61" s="8">
        <f t="shared" si="6"/>
        <v>1</v>
      </c>
      <c r="AA61" s="11">
        <f t="shared" si="7"/>
        <v>200</v>
      </c>
      <c r="AB61" s="11">
        <f t="shared" si="8"/>
        <v>300</v>
      </c>
    </row>
    <row r="62" spans="1:28" x14ac:dyDescent="0.25">
      <c r="A62" t="s">
        <v>152</v>
      </c>
      <c r="B62" t="s">
        <v>153</v>
      </c>
      <c r="C62" t="s">
        <v>7</v>
      </c>
      <c r="D62" t="s">
        <v>134</v>
      </c>
      <c r="F62">
        <v>1</v>
      </c>
      <c r="I62">
        <v>1</v>
      </c>
      <c r="V62" s="7"/>
      <c r="W62" s="6" t="e">
        <f>AVERAGE($E62,$J62,$K62,$L62,N62,O62,Q62,R62)*100</f>
        <v>#DIV/0!</v>
      </c>
      <c r="X62" s="6"/>
      <c r="Z62" s="8" t="e">
        <f t="shared" si="6"/>
        <v>#DIV/0!</v>
      </c>
      <c r="AA62" s="11" t="e">
        <f t="shared" si="7"/>
        <v>#DIV/0!</v>
      </c>
      <c r="AB62" s="11" t="e">
        <f t="shared" si="8"/>
        <v>#DIV/0!</v>
      </c>
    </row>
    <row r="63" spans="1:28" x14ac:dyDescent="0.25">
      <c r="A63" t="s">
        <v>13</v>
      </c>
      <c r="B63" t="s">
        <v>14</v>
      </c>
      <c r="C63" t="s">
        <v>7</v>
      </c>
      <c r="D63" t="s">
        <v>8</v>
      </c>
      <c r="F63">
        <v>1</v>
      </c>
      <c r="I63">
        <v>1</v>
      </c>
      <c r="V63" s="7"/>
      <c r="W63" s="6" t="e">
        <f>AVERAGE($E63,$J63,$K63,$L63,N63,O63,Q63,R63)*100</f>
        <v>#DIV/0!</v>
      </c>
      <c r="X63" s="6"/>
      <c r="Z63" s="8" t="e">
        <f t="shared" si="6"/>
        <v>#DIV/0!</v>
      </c>
      <c r="AA63" s="11" t="e">
        <f t="shared" si="7"/>
        <v>#DIV/0!</v>
      </c>
      <c r="AB63" s="11" t="e">
        <f t="shared" si="8"/>
        <v>#DIV/0!</v>
      </c>
    </row>
    <row r="64" spans="1:28" x14ac:dyDescent="0.25">
      <c r="A64" t="s">
        <v>154</v>
      </c>
      <c r="B64" t="s">
        <v>155</v>
      </c>
      <c r="C64" t="s">
        <v>7</v>
      </c>
      <c r="D64" t="s">
        <v>8</v>
      </c>
      <c r="F64">
        <v>1</v>
      </c>
      <c r="I64">
        <v>1</v>
      </c>
      <c r="V64" s="7"/>
      <c r="W64" s="6"/>
      <c r="X64" s="6">
        <f>AVERAGE(F64,M64,P64,S64)*100</f>
        <v>100</v>
      </c>
      <c r="Z64" s="8">
        <f t="shared" si="6"/>
        <v>1</v>
      </c>
      <c r="AA64" s="11">
        <f t="shared" si="7"/>
        <v>200</v>
      </c>
      <c r="AB64" s="11">
        <f t="shared" si="8"/>
        <v>300</v>
      </c>
    </row>
    <row r="65" spans="1:28" x14ac:dyDescent="0.25">
      <c r="A65" t="s">
        <v>156</v>
      </c>
      <c r="B65" t="s">
        <v>157</v>
      </c>
      <c r="C65" t="s">
        <v>7</v>
      </c>
      <c r="D65" t="s">
        <v>8</v>
      </c>
      <c r="F65">
        <v>1</v>
      </c>
      <c r="I65">
        <v>1</v>
      </c>
      <c r="V65" s="7"/>
      <c r="W65" s="6"/>
      <c r="X65" s="6">
        <f>AVERAGE(F65,M65,P65,S65)*100</f>
        <v>100</v>
      </c>
      <c r="Z65" s="8">
        <f t="shared" si="6"/>
        <v>1</v>
      </c>
      <c r="AA65" s="11">
        <f t="shared" si="7"/>
        <v>200</v>
      </c>
      <c r="AB65" s="11">
        <f t="shared" si="8"/>
        <v>300</v>
      </c>
    </row>
    <row r="66" spans="1:28" x14ac:dyDescent="0.25">
      <c r="A66" t="s">
        <v>158</v>
      </c>
      <c r="B66" t="s">
        <v>159</v>
      </c>
      <c r="C66" t="s">
        <v>12</v>
      </c>
      <c r="D66" t="s">
        <v>134</v>
      </c>
      <c r="F66">
        <v>1</v>
      </c>
      <c r="I66">
        <v>1</v>
      </c>
      <c r="K66">
        <v>1</v>
      </c>
      <c r="V66" s="7"/>
      <c r="W66" s="6">
        <f>AVERAGE(E66,J66,K66,L66,N66,O66,Q66,R66)*100</f>
        <v>100</v>
      </c>
      <c r="X66" s="6"/>
      <c r="Z66" s="8">
        <f t="shared" si="6"/>
        <v>1</v>
      </c>
      <c r="AA66" s="11">
        <f t="shared" si="7"/>
        <v>200</v>
      </c>
      <c r="AB66" s="11">
        <f t="shared" si="8"/>
        <v>300</v>
      </c>
    </row>
    <row r="67" spans="1:28" x14ac:dyDescent="0.25">
      <c r="A67" t="s">
        <v>160</v>
      </c>
      <c r="B67" t="s">
        <v>161</v>
      </c>
      <c r="C67" t="s">
        <v>7</v>
      </c>
      <c r="D67" t="s">
        <v>8</v>
      </c>
      <c r="F67">
        <v>0</v>
      </c>
      <c r="I67">
        <v>1</v>
      </c>
      <c r="V67" s="7"/>
      <c r="W67" s="6"/>
      <c r="X67" s="6">
        <f>AVERAGE(F67,M67,P67,S67)*100</f>
        <v>0</v>
      </c>
      <c r="Z67" s="8">
        <f t="shared" si="6"/>
        <v>0</v>
      </c>
      <c r="AA67" s="11">
        <f t="shared" si="7"/>
        <v>0</v>
      </c>
      <c r="AB67" s="11">
        <f t="shared" si="8"/>
        <v>0</v>
      </c>
    </row>
    <row r="68" spans="1:28" x14ac:dyDescent="0.25">
      <c r="A68" t="s">
        <v>162</v>
      </c>
      <c r="B68" t="s">
        <v>163</v>
      </c>
      <c r="C68" t="s">
        <v>7</v>
      </c>
      <c r="D68" t="s">
        <v>134</v>
      </c>
      <c r="F68">
        <v>1</v>
      </c>
      <c r="I68">
        <v>1</v>
      </c>
      <c r="V68" s="7"/>
      <c r="W68" s="6" t="e">
        <f>AVERAGE(E68,J68,K68,L68,N68,O68,Q68,R68)*100</f>
        <v>#DIV/0!</v>
      </c>
      <c r="X68" s="6"/>
      <c r="Z68" s="8" t="e">
        <f t="shared" si="6"/>
        <v>#DIV/0!</v>
      </c>
      <c r="AA68" s="11" t="e">
        <f t="shared" si="7"/>
        <v>#DIV/0!</v>
      </c>
      <c r="AB68" s="11" t="e">
        <f t="shared" si="8"/>
        <v>#DIV/0!</v>
      </c>
    </row>
    <row r="69" spans="1:28" x14ac:dyDescent="0.25">
      <c r="A69" t="s">
        <v>164</v>
      </c>
      <c r="B69" t="s">
        <v>165</v>
      </c>
      <c r="C69" t="s">
        <v>7</v>
      </c>
      <c r="D69" t="s">
        <v>134</v>
      </c>
      <c r="F69">
        <v>1</v>
      </c>
      <c r="I69">
        <v>1</v>
      </c>
      <c r="V69" s="7"/>
      <c r="W69" s="6"/>
      <c r="X69" s="6">
        <f>AVERAGE(F69,M69,P69,S69)*100</f>
        <v>100</v>
      </c>
      <c r="Z69" s="8">
        <f t="shared" si="6"/>
        <v>1</v>
      </c>
      <c r="AA69" s="11">
        <f t="shared" si="7"/>
        <v>200</v>
      </c>
      <c r="AB69" s="11">
        <f t="shared" si="8"/>
        <v>300</v>
      </c>
    </row>
    <row r="70" spans="1:28" x14ac:dyDescent="0.25">
      <c r="A70" t="s">
        <v>166</v>
      </c>
      <c r="B70" t="s">
        <v>167</v>
      </c>
      <c r="C70" t="s">
        <v>7</v>
      </c>
      <c r="D70" t="s">
        <v>8</v>
      </c>
      <c r="F70">
        <v>1</v>
      </c>
      <c r="I70">
        <v>1</v>
      </c>
      <c r="V70" s="7"/>
      <c r="W70" s="6"/>
      <c r="X70" s="6">
        <f>AVERAGE(F70,M70,P70,S70)*100</f>
        <v>100</v>
      </c>
      <c r="Z70" s="8">
        <f t="shared" si="6"/>
        <v>1</v>
      </c>
      <c r="AA70" s="11">
        <f t="shared" si="7"/>
        <v>200</v>
      </c>
      <c r="AB70" s="11">
        <f t="shared" si="8"/>
        <v>300</v>
      </c>
    </row>
    <row r="71" spans="1:28" x14ac:dyDescent="0.25">
      <c r="A71" t="s">
        <v>168</v>
      </c>
      <c r="B71" t="s">
        <v>169</v>
      </c>
      <c r="C71" t="s">
        <v>7</v>
      </c>
      <c r="D71" t="s">
        <v>134</v>
      </c>
      <c r="F71">
        <v>1</v>
      </c>
      <c r="I71">
        <v>1</v>
      </c>
      <c r="V71" s="7"/>
      <c r="W71" s="6"/>
      <c r="X71" s="6">
        <f>AVERAGE(F71,M71,P71,S71)*100</f>
        <v>100</v>
      </c>
      <c r="Z71" s="8">
        <f t="shared" si="6"/>
        <v>1</v>
      </c>
      <c r="AA71" s="11">
        <f t="shared" si="7"/>
        <v>200</v>
      </c>
      <c r="AB71" s="11">
        <f t="shared" si="8"/>
        <v>300</v>
      </c>
    </row>
    <row r="72" spans="1:28" x14ac:dyDescent="0.25">
      <c r="A72" t="s">
        <v>170</v>
      </c>
      <c r="B72" t="s">
        <v>171</v>
      </c>
      <c r="C72" t="s">
        <v>7</v>
      </c>
      <c r="D72" t="s">
        <v>8</v>
      </c>
      <c r="F72">
        <v>1</v>
      </c>
      <c r="I72">
        <v>0</v>
      </c>
      <c r="V72" s="7"/>
      <c r="W72" s="6" t="e">
        <f>AVERAGE(E72,J72,K72,L72,N72,O72,Q72,R72)*100</f>
        <v>#DIV/0!</v>
      </c>
      <c r="X72" s="6"/>
      <c r="Z72" s="8" t="e">
        <f t="shared" si="6"/>
        <v>#DIV/0!</v>
      </c>
      <c r="AA72" s="11" t="e">
        <f t="shared" si="7"/>
        <v>#DIV/0!</v>
      </c>
      <c r="AB72" s="11" t="e">
        <f t="shared" si="8"/>
        <v>#DIV/0!</v>
      </c>
    </row>
    <row r="73" spans="1:28" x14ac:dyDescent="0.25">
      <c r="A73" t="s">
        <v>172</v>
      </c>
      <c r="B73" t="s">
        <v>173</v>
      </c>
      <c r="C73" t="s">
        <v>7</v>
      </c>
      <c r="D73" t="s">
        <v>8</v>
      </c>
      <c r="F73">
        <v>1</v>
      </c>
      <c r="I73">
        <v>1</v>
      </c>
      <c r="V73" s="7"/>
      <c r="W73" s="6" t="e">
        <f>AVERAGE(E73,J73,K73,L73,N73,O73,Q73,R73)*100</f>
        <v>#DIV/0!</v>
      </c>
      <c r="X73" s="6"/>
      <c r="Z73" s="8" t="e">
        <f t="shared" si="6"/>
        <v>#DIV/0!</v>
      </c>
      <c r="AA73" s="11" t="e">
        <f t="shared" si="7"/>
        <v>#DIV/0!</v>
      </c>
      <c r="AB73" s="11" t="e">
        <f t="shared" si="8"/>
        <v>#DIV/0!</v>
      </c>
    </row>
    <row r="74" spans="1:28" x14ac:dyDescent="0.25">
      <c r="A74" t="s">
        <v>174</v>
      </c>
      <c r="B74" t="s">
        <v>175</v>
      </c>
      <c r="C74" t="s">
        <v>7</v>
      </c>
      <c r="D74" t="s">
        <v>8</v>
      </c>
      <c r="F74">
        <v>1</v>
      </c>
      <c r="I74">
        <v>1</v>
      </c>
      <c r="V74" s="7"/>
      <c r="W74" s="6"/>
      <c r="X74" s="6">
        <f>AVERAGE(F74,M74,P74,S74)*100</f>
        <v>100</v>
      </c>
      <c r="Z74" s="8">
        <f t="shared" si="6"/>
        <v>1</v>
      </c>
      <c r="AA74" s="11">
        <f t="shared" si="7"/>
        <v>200</v>
      </c>
      <c r="AB74" s="11">
        <f t="shared" si="8"/>
        <v>300</v>
      </c>
    </row>
    <row r="75" spans="1:28" x14ac:dyDescent="0.25">
      <c r="A75" t="s">
        <v>176</v>
      </c>
      <c r="B75" t="s">
        <v>177</v>
      </c>
      <c r="C75" t="s">
        <v>7</v>
      </c>
      <c r="D75" t="s">
        <v>134</v>
      </c>
      <c r="F75">
        <v>0</v>
      </c>
      <c r="I75">
        <v>1</v>
      </c>
      <c r="V75" s="7"/>
      <c r="W75" s="6">
        <f>AVERAGE(E75,J75,K75,L75,,N75,O75,Q75,R75)*100</f>
        <v>0</v>
      </c>
      <c r="X75" s="6"/>
      <c r="Z75" s="8">
        <f t="shared" si="6"/>
        <v>0</v>
      </c>
      <c r="AA75" s="11">
        <f t="shared" si="7"/>
        <v>0</v>
      </c>
      <c r="AB75" s="11">
        <f t="shared" si="8"/>
        <v>0</v>
      </c>
    </row>
    <row r="76" spans="1:28" x14ac:dyDescent="0.25">
      <c r="A76" t="s">
        <v>178</v>
      </c>
      <c r="B76" t="s">
        <v>179</v>
      </c>
      <c r="C76" t="s">
        <v>7</v>
      </c>
      <c r="D76" t="s">
        <v>8</v>
      </c>
      <c r="F76">
        <v>1</v>
      </c>
      <c r="I76">
        <v>1</v>
      </c>
      <c r="V76" s="7"/>
      <c r="W76" s="6"/>
      <c r="X76" s="6">
        <f>AVERAGE(F76,M76,P76,S76)*100</f>
        <v>100</v>
      </c>
      <c r="Z76" s="8">
        <f t="shared" si="6"/>
        <v>1</v>
      </c>
      <c r="AA76" s="11">
        <f t="shared" si="7"/>
        <v>200</v>
      </c>
      <c r="AB76" s="11">
        <f t="shared" si="8"/>
        <v>300</v>
      </c>
    </row>
    <row r="77" spans="1:28" x14ac:dyDescent="0.25">
      <c r="A77" t="s">
        <v>180</v>
      </c>
      <c r="B77" t="s">
        <v>181</v>
      </c>
      <c r="C77" t="s">
        <v>7</v>
      </c>
      <c r="D77" t="s">
        <v>134</v>
      </c>
      <c r="F77">
        <v>1</v>
      </c>
      <c r="I77">
        <v>1</v>
      </c>
      <c r="V77" s="7"/>
      <c r="W77" s="6" t="e">
        <f>AVERAGE($E77,$J77,$K77,$L77,N77,O77,Q77,R77)*100</f>
        <v>#DIV/0!</v>
      </c>
      <c r="X77" s="6"/>
      <c r="Z77" s="8" t="e">
        <f t="shared" si="6"/>
        <v>#DIV/0!</v>
      </c>
      <c r="AA77" s="11" t="e">
        <f t="shared" si="7"/>
        <v>#DIV/0!</v>
      </c>
      <c r="AB77" s="11" t="e">
        <f t="shared" si="8"/>
        <v>#DIV/0!</v>
      </c>
    </row>
    <row r="78" spans="1:28" x14ac:dyDescent="0.25">
      <c r="A78" t="s">
        <v>182</v>
      </c>
      <c r="B78" t="s">
        <v>183</v>
      </c>
      <c r="C78" t="s">
        <v>12</v>
      </c>
      <c r="D78" t="s">
        <v>134</v>
      </c>
      <c r="F78">
        <v>1</v>
      </c>
      <c r="I78">
        <v>1</v>
      </c>
      <c r="K78">
        <v>1</v>
      </c>
      <c r="V78" s="7"/>
      <c r="W78" s="6">
        <f>AVERAGE(E78,J78,K78,L78,N78,O78,Q78,R78)*100</f>
        <v>100</v>
      </c>
      <c r="X78" s="6"/>
      <c r="Z78" s="8">
        <f t="shared" si="6"/>
        <v>1</v>
      </c>
      <c r="AA78" s="11">
        <f t="shared" si="7"/>
        <v>200</v>
      </c>
      <c r="AB78" s="11">
        <f t="shared" si="8"/>
        <v>300</v>
      </c>
    </row>
    <row r="79" spans="1:28" x14ac:dyDescent="0.25">
      <c r="A79" t="s">
        <v>184</v>
      </c>
      <c r="B79" t="s">
        <v>185</v>
      </c>
      <c r="C79" t="s">
        <v>7</v>
      </c>
      <c r="D79" t="s">
        <v>8</v>
      </c>
      <c r="F79">
        <v>1</v>
      </c>
      <c r="I79">
        <v>1</v>
      </c>
      <c r="V79" s="7"/>
      <c r="W79" s="6"/>
      <c r="X79" s="6">
        <f>AVERAGE(F79,M79,P79,S79)*100</f>
        <v>100</v>
      </c>
      <c r="Z79" s="8">
        <f t="shared" si="6"/>
        <v>1</v>
      </c>
      <c r="AA79" s="11">
        <f t="shared" si="7"/>
        <v>200</v>
      </c>
      <c r="AB79" s="11">
        <f t="shared" si="8"/>
        <v>300</v>
      </c>
    </row>
    <row r="80" spans="1:28" x14ac:dyDescent="0.25">
      <c r="A80" t="s">
        <v>186</v>
      </c>
      <c r="B80" t="s">
        <v>187</v>
      </c>
      <c r="C80" t="s">
        <v>12</v>
      </c>
      <c r="D80" t="s">
        <v>8</v>
      </c>
      <c r="F80">
        <v>1</v>
      </c>
      <c r="I80">
        <v>1</v>
      </c>
      <c r="K80" t="s">
        <v>15</v>
      </c>
      <c r="V80" s="7"/>
      <c r="W80" s="6" t="e">
        <f>AVERAGE(E80,J80,K80,L80,N80,O80,Q80,R80)*100</f>
        <v>#DIV/0!</v>
      </c>
      <c r="X80" s="6"/>
      <c r="Z80" s="8" t="e">
        <f t="shared" si="6"/>
        <v>#DIV/0!</v>
      </c>
      <c r="AA80" s="11" t="e">
        <f t="shared" si="7"/>
        <v>#DIV/0!</v>
      </c>
      <c r="AB80" s="11" t="e">
        <f t="shared" si="8"/>
        <v>#DIV/0!</v>
      </c>
    </row>
    <row r="81" spans="1:28" x14ac:dyDescent="0.25">
      <c r="A81" t="s">
        <v>188</v>
      </c>
      <c r="B81" t="s">
        <v>189</v>
      </c>
      <c r="C81" t="s">
        <v>7</v>
      </c>
      <c r="D81" t="s">
        <v>134</v>
      </c>
      <c r="F81">
        <v>1</v>
      </c>
      <c r="I81">
        <v>1</v>
      </c>
      <c r="V81" s="7"/>
      <c r="W81" s="6" t="e">
        <f>AVERAGE($E81,$J81,$K81,$L81,N81,O81,Q81,R81)*100</f>
        <v>#DIV/0!</v>
      </c>
      <c r="X81" s="6"/>
      <c r="Z81" s="8" t="e">
        <f t="shared" si="6"/>
        <v>#DIV/0!</v>
      </c>
      <c r="AA81" s="11" t="e">
        <f t="shared" si="7"/>
        <v>#DIV/0!</v>
      </c>
      <c r="AB81" s="11" t="e">
        <f t="shared" si="8"/>
        <v>#DIV/0!</v>
      </c>
    </row>
    <row r="82" spans="1:28" x14ac:dyDescent="0.25">
      <c r="A82" t="s">
        <v>190</v>
      </c>
      <c r="B82" t="s">
        <v>191</v>
      </c>
      <c r="C82" t="s">
        <v>12</v>
      </c>
      <c r="D82" t="s">
        <v>134</v>
      </c>
      <c r="F82">
        <v>1</v>
      </c>
      <c r="I82">
        <v>1</v>
      </c>
      <c r="K82">
        <v>1</v>
      </c>
      <c r="V82" s="7"/>
      <c r="W82" s="6">
        <f>AVERAGE(E82,J82,K82,L82,N82,O82,Q82,R82) *100</f>
        <v>100</v>
      </c>
      <c r="X82" s="6"/>
      <c r="Z82" s="8">
        <f t="shared" si="6"/>
        <v>1</v>
      </c>
      <c r="AA82" s="11">
        <f t="shared" si="7"/>
        <v>200</v>
      </c>
      <c r="AB82" s="11">
        <f t="shared" si="8"/>
        <v>300</v>
      </c>
    </row>
    <row r="83" spans="1:28" x14ac:dyDescent="0.25">
      <c r="A83" t="s">
        <v>192</v>
      </c>
      <c r="B83" t="s">
        <v>193</v>
      </c>
      <c r="C83" t="s">
        <v>12</v>
      </c>
      <c r="D83" t="s">
        <v>134</v>
      </c>
      <c r="F83">
        <v>1</v>
      </c>
      <c r="I83">
        <v>1</v>
      </c>
      <c r="K83">
        <v>1</v>
      </c>
      <c r="V83" s="7"/>
      <c r="W83" s="6">
        <f>AVERAGE(E83,J83,K83,L83,N83,O83,Q83,R83)*100</f>
        <v>100</v>
      </c>
      <c r="X83" s="6"/>
      <c r="Z83" s="8">
        <f t="shared" si="6"/>
        <v>1</v>
      </c>
      <c r="AA83" s="11">
        <f t="shared" si="7"/>
        <v>200</v>
      </c>
      <c r="AB83" s="11">
        <f t="shared" si="8"/>
        <v>300</v>
      </c>
    </row>
    <row r="84" spans="1:28" x14ac:dyDescent="0.25">
      <c r="A84" t="s">
        <v>194</v>
      </c>
      <c r="B84" t="s">
        <v>195</v>
      </c>
      <c r="C84" t="s">
        <v>12</v>
      </c>
      <c r="D84" t="s">
        <v>134</v>
      </c>
      <c r="F84">
        <v>1</v>
      </c>
      <c r="I84">
        <v>1</v>
      </c>
      <c r="K84" t="s">
        <v>15</v>
      </c>
      <c r="V84" s="7"/>
      <c r="W84" s="6" t="e">
        <f>AVERAGE(E84,J84,K84,L84,N84,O84,Q84,R84)*100</f>
        <v>#DIV/0!</v>
      </c>
      <c r="X84" s="6"/>
      <c r="Z84" s="8" t="e">
        <f t="shared" si="6"/>
        <v>#DIV/0!</v>
      </c>
      <c r="AA84" s="11" t="e">
        <f t="shared" si="7"/>
        <v>#DIV/0!</v>
      </c>
      <c r="AB84" s="11" t="e">
        <f t="shared" si="8"/>
        <v>#DIV/0!</v>
      </c>
    </row>
    <row r="85" spans="1:28" x14ac:dyDescent="0.25">
      <c r="A85" t="s">
        <v>196</v>
      </c>
      <c r="B85" t="s">
        <v>197</v>
      </c>
      <c r="C85" t="s">
        <v>12</v>
      </c>
      <c r="D85" t="s">
        <v>8</v>
      </c>
      <c r="F85">
        <v>1</v>
      </c>
      <c r="I85">
        <v>0</v>
      </c>
      <c r="K85">
        <v>1</v>
      </c>
      <c r="V85" s="7"/>
      <c r="W85" s="6"/>
      <c r="X85" s="6">
        <f>AVERAGE(F85,M85,P85,S85)*100</f>
        <v>100</v>
      </c>
      <c r="Z85" s="8">
        <f t="shared" si="6"/>
        <v>1</v>
      </c>
      <c r="AA85" s="11">
        <f t="shared" si="7"/>
        <v>200</v>
      </c>
      <c r="AB85" s="11">
        <f t="shared" si="8"/>
        <v>300</v>
      </c>
    </row>
    <row r="86" spans="1:28" x14ac:dyDescent="0.25">
      <c r="A86" t="s">
        <v>198</v>
      </c>
      <c r="B86" t="s">
        <v>199</v>
      </c>
      <c r="C86" t="s">
        <v>7</v>
      </c>
      <c r="D86" t="s">
        <v>134</v>
      </c>
      <c r="F86">
        <v>1</v>
      </c>
      <c r="I86">
        <v>1</v>
      </c>
      <c r="V86" s="7"/>
      <c r="W86" s="6" t="e">
        <f>AVERAGE($E86,$J86,$K86,$L86,N86,O86,Q86,R86)*100</f>
        <v>#DIV/0!</v>
      </c>
      <c r="X86" s="6"/>
      <c r="Z86" s="8" t="e">
        <f t="shared" si="6"/>
        <v>#DIV/0!</v>
      </c>
      <c r="AA86" s="11" t="e">
        <f t="shared" si="7"/>
        <v>#DIV/0!</v>
      </c>
      <c r="AB86" s="11" t="e">
        <f t="shared" si="8"/>
        <v>#DIV/0!</v>
      </c>
    </row>
    <row r="87" spans="1:28" x14ac:dyDescent="0.25">
      <c r="A87" t="s">
        <v>200</v>
      </c>
      <c r="B87" t="s">
        <v>201</v>
      </c>
      <c r="C87" t="s">
        <v>12</v>
      </c>
      <c r="D87" t="s">
        <v>8</v>
      </c>
      <c r="F87">
        <v>1</v>
      </c>
      <c r="I87">
        <v>1</v>
      </c>
      <c r="K87">
        <v>1</v>
      </c>
      <c r="V87" s="7"/>
      <c r="W87" s="6">
        <f>AVERAGE(E87,J87,K87,L87,N87,O87,Q87,R87)*100</f>
        <v>100</v>
      </c>
      <c r="X87" s="6"/>
      <c r="Z87" s="8">
        <f t="shared" si="6"/>
        <v>1</v>
      </c>
      <c r="AA87" s="11">
        <f t="shared" si="7"/>
        <v>200</v>
      </c>
      <c r="AB87" s="11">
        <f t="shared" si="8"/>
        <v>300</v>
      </c>
    </row>
    <row r="89" spans="1:28" x14ac:dyDescent="0.25">
      <c r="K89" s="1"/>
      <c r="X89" s="8"/>
      <c r="Y89" s="11"/>
      <c r="Z89" s="11"/>
    </row>
    <row r="90" spans="1:28" x14ac:dyDescent="0.25">
      <c r="K90" s="1"/>
      <c r="X90" s="8"/>
      <c r="Y90" s="11"/>
      <c r="Z90" s="11"/>
    </row>
    <row r="91" spans="1:28" x14ac:dyDescent="0.25">
      <c r="X91" s="8"/>
      <c r="Y91" s="11"/>
      <c r="Z91" s="11"/>
    </row>
    <row r="92" spans="1:28" x14ac:dyDescent="0.25">
      <c r="X92" s="8"/>
      <c r="Y92" s="11"/>
      <c r="Z92" s="11"/>
    </row>
    <row r="93" spans="1:28" x14ac:dyDescent="0.25">
      <c r="K93" s="1"/>
      <c r="X93" s="8"/>
      <c r="Y93" s="11"/>
      <c r="Z93" s="11"/>
    </row>
    <row r="94" spans="1:28" x14ac:dyDescent="0.25">
      <c r="X94" s="8"/>
      <c r="Y94" s="11"/>
      <c r="Z94" s="11"/>
    </row>
    <row r="95" spans="1:28" x14ac:dyDescent="0.25">
      <c r="K95" s="1"/>
      <c r="X95" s="8"/>
      <c r="Y95" s="11"/>
      <c r="Z95" s="11"/>
    </row>
    <row r="96" spans="1:28" x14ac:dyDescent="0.25">
      <c r="X96" s="8"/>
      <c r="Y96" s="11"/>
      <c r="Z96" s="11"/>
    </row>
    <row r="98" spans="11:26" x14ac:dyDescent="0.25">
      <c r="X98" s="8"/>
      <c r="Y98" s="11"/>
      <c r="Z98" s="11"/>
    </row>
    <row r="99" spans="11:26" x14ac:dyDescent="0.25">
      <c r="X99" s="8"/>
      <c r="Y99" s="11"/>
      <c r="Z99" s="11"/>
    </row>
    <row r="100" spans="11:26" x14ac:dyDescent="0.25">
      <c r="K100" s="1"/>
      <c r="X100" s="8"/>
      <c r="Y100" s="11"/>
      <c r="Z100" s="11"/>
    </row>
    <row r="101" spans="11:26" x14ac:dyDescent="0.25">
      <c r="X101" s="8"/>
      <c r="Y101" s="11"/>
      <c r="Z101" s="11"/>
    </row>
    <row r="102" spans="11:26" x14ac:dyDescent="0.25">
      <c r="K102" s="1"/>
      <c r="X102" s="8"/>
      <c r="Y102" s="11"/>
      <c r="Z102" s="11"/>
    </row>
    <row r="103" spans="11:26" x14ac:dyDescent="0.25">
      <c r="X103" s="8"/>
      <c r="Y103" s="11"/>
      <c r="Z103" s="11"/>
    </row>
    <row r="104" spans="11:26" x14ac:dyDescent="0.25">
      <c r="K104" s="1"/>
      <c r="X104" s="8"/>
      <c r="Y104" s="11"/>
      <c r="Z104" s="11"/>
    </row>
    <row r="105" spans="11:26" x14ac:dyDescent="0.25">
      <c r="K105" s="1"/>
      <c r="X105" s="8"/>
      <c r="Y105" s="11"/>
      <c r="Z105" s="11"/>
    </row>
    <row r="106" spans="11:26" x14ac:dyDescent="0.25">
      <c r="K106" s="1"/>
      <c r="X106" s="8"/>
      <c r="Y106" s="11"/>
      <c r="Z106" s="11"/>
    </row>
    <row r="107" spans="11:26" x14ac:dyDescent="0.25">
      <c r="X107" s="8"/>
      <c r="Y107" s="11"/>
      <c r="Z107" s="11"/>
    </row>
    <row r="108" spans="11:26" x14ac:dyDescent="0.25">
      <c r="K108" s="1"/>
      <c r="X108" s="8"/>
      <c r="Y108" s="11"/>
      <c r="Z108" s="11"/>
    </row>
    <row r="109" spans="11:26" x14ac:dyDescent="0.25">
      <c r="K109" s="1"/>
      <c r="X109" s="8"/>
      <c r="Y109" s="11"/>
      <c r="Z109" s="11"/>
    </row>
    <row r="110" spans="11:26" x14ac:dyDescent="0.25">
      <c r="K110" s="1"/>
      <c r="X110" s="8"/>
      <c r="Y110" s="11"/>
      <c r="Z110" s="11"/>
    </row>
    <row r="111" spans="11:26" x14ac:dyDescent="0.25">
      <c r="K111" s="1"/>
      <c r="X111" s="8"/>
      <c r="Y111" s="11"/>
      <c r="Z111" s="11"/>
    </row>
    <row r="112" spans="11:26" x14ac:dyDescent="0.25">
      <c r="T112" s="10"/>
      <c r="V112" s="10"/>
    </row>
  </sheetData>
  <pageMargins left="0.75" right="0.75" top="1" bottom="1" header="0.5" footer="0.5"/>
  <pageSetup orientation="portrait" horizontalDpi="300" verticalDpi="300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1000000}">
          <x14:formula1>
            <xm:f>Fields!$A$1:$A$4</xm:f>
          </x14:formula1>
          <xm:sqref>C4:C108</xm:sqref>
        </x14:dataValidation>
        <x14:dataValidation type="list" allowBlank="1" showInputMessage="1" showErrorMessage="1" xr:uid="{00000000-0002-0000-0000-000002000000}">
          <x14:formula1>
            <xm:f>Fields!$C$1:$C$2</xm:f>
          </x14:formula1>
          <xm:sqref>D4:D108</xm:sqref>
        </x14:dataValidation>
        <x14:dataValidation type="list" allowBlank="1" showInputMessage="1" showErrorMessage="1" xr:uid="{00000000-0002-0000-0000-000000000000}">
          <x14:formula1>
            <xm:f>Fields!$B$1:$B$3</xm:f>
          </x14:formula1>
          <xm:sqref>E4:F108 L4:L51 H52:J108 H4:I51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>
      <selection activeCell="B2" sqref="B2"/>
    </sheetView>
  </sheetViews>
  <sheetFormatPr defaultRowHeight="13.2" x14ac:dyDescent="0.25"/>
  <sheetData>
    <row r="1" spans="1:3" x14ac:dyDescent="0.25">
      <c r="A1" t="s">
        <v>10</v>
      </c>
      <c r="B1">
        <v>1</v>
      </c>
      <c r="C1" s="1" t="s">
        <v>9</v>
      </c>
    </row>
    <row r="2" spans="1:3" x14ac:dyDescent="0.25">
      <c r="A2" s="1" t="s">
        <v>11</v>
      </c>
      <c r="B2" t="s">
        <v>15</v>
      </c>
      <c r="C2" s="1" t="s">
        <v>8</v>
      </c>
    </row>
    <row r="3" spans="1:3" x14ac:dyDescent="0.25">
      <c r="A3" t="s">
        <v>7</v>
      </c>
      <c r="B3">
        <v>0</v>
      </c>
    </row>
    <row r="4" spans="1:3" x14ac:dyDescent="0.25">
      <c r="A4" s="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Attendance</vt:lpstr>
      <vt:lpstr>Fields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Hinkle, Lee B</dc:creator>
  <cp:keywords/>
  <dc:description/>
  <cp:lastModifiedBy>Geovanni Hernandez</cp:lastModifiedBy>
  <cp:revision/>
  <dcterms:created xsi:type="dcterms:W3CDTF">2017-09-21T18:18:57Z</dcterms:created>
  <dcterms:modified xsi:type="dcterms:W3CDTF">2018-09-21T01:26:58Z</dcterms:modified>
  <cp:category/>
  <cp:contentStatus/>
</cp:coreProperties>
</file>