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ang/Documents/GitHub/TLS_Leaf_Angle/"/>
    </mc:Choice>
  </mc:AlternateContent>
  <xr:revisionPtr revIDLastSave="0" documentId="13_ncr:1_{14FED78B-3B23-064D-8473-DBD8C277380F}" xr6:coauthVersionLast="45" xr6:coauthVersionMax="45" xr10:uidLastSave="{00000000-0000-0000-0000-000000000000}"/>
  <bookViews>
    <workbookView xWindow="8640" yWindow="7160" windowWidth="27640" windowHeight="16940" activeTab="5" xr2:uid="{F88F29FB-5CD6-1649-9E62-170F3961BBB3}"/>
  </bookViews>
  <sheets>
    <sheet name="HF" sheetId="3" r:id="rId1"/>
    <sheet name="GABON" sheetId="2" r:id="rId2"/>
    <sheet name="VA" sheetId="1" r:id="rId3"/>
    <sheet name="CR" sheetId="4" r:id="rId4"/>
    <sheet name="CO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6" l="1"/>
  <c r="J13" i="6"/>
  <c r="I14" i="6"/>
  <c r="J14" i="6"/>
  <c r="I15" i="6"/>
  <c r="J15" i="6"/>
  <c r="I16" i="6"/>
  <c r="J16" i="6"/>
  <c r="I17" i="6"/>
  <c r="J17" i="6"/>
  <c r="H14" i="6"/>
  <c r="H15" i="6"/>
  <c r="H16" i="6"/>
  <c r="H17" i="6"/>
  <c r="H13" i="6"/>
  <c r="F13" i="6"/>
  <c r="G13" i="6"/>
  <c r="F14" i="6"/>
  <c r="G14" i="6"/>
  <c r="F15" i="6"/>
  <c r="G15" i="6"/>
  <c r="F16" i="6"/>
  <c r="G16" i="6"/>
  <c r="F17" i="6"/>
  <c r="G17" i="6"/>
  <c r="E14" i="6"/>
  <c r="E15" i="6"/>
  <c r="E16" i="6"/>
  <c r="E17" i="6"/>
  <c r="E13" i="6"/>
  <c r="A3" i="5"/>
  <c r="A2" i="5"/>
</calcChain>
</file>

<file path=xl/sharedStrings.xml><?xml version="1.0" encoding="utf-8"?>
<sst xmlns="http://schemas.openxmlformats.org/spreadsheetml/2006/main" count="649" uniqueCount="43">
  <si>
    <t>timestep</t>
  </si>
  <si>
    <t>counter</t>
  </si>
  <si>
    <t>year</t>
  </si>
  <si>
    <t>t</t>
  </si>
  <si>
    <t>Rntot</t>
  </si>
  <si>
    <t>lEtot</t>
  </si>
  <si>
    <t>Htot</t>
  </si>
  <si>
    <t>Rnctot</t>
  </si>
  <si>
    <t>lEctot</t>
  </si>
  <si>
    <t>Hctot</t>
  </si>
  <si>
    <t>Actot</t>
  </si>
  <si>
    <t>Rnstot</t>
  </si>
  <si>
    <t>lEstot</t>
  </si>
  <si>
    <t>Hstot</t>
  </si>
  <si>
    <t>Gtot</t>
  </si>
  <si>
    <t>Resp</t>
  </si>
  <si>
    <t>aPAR</t>
  </si>
  <si>
    <t>aPAR_Cab</t>
  </si>
  <si>
    <t>faPAR</t>
  </si>
  <si>
    <t>aPAR_energyunits</t>
  </si>
  <si>
    <t>fluortot</t>
  </si>
  <si>
    <t>fluor_yield</t>
  </si>
  <si>
    <t>JulianDay</t>
  </si>
  <si>
    <t>Wm-2</t>
  </si>
  <si>
    <t>umolm-2s-1</t>
  </si>
  <si>
    <t>umolumol-1</t>
  </si>
  <si>
    <t>W</t>
  </si>
  <si>
    <t>m-2</t>
  </si>
  <si>
    <t>WW^{-1}</t>
  </si>
  <si>
    <t>PAVD_A</t>
  </si>
  <si>
    <t>PAVD_B</t>
  </si>
  <si>
    <t>PAVD_C</t>
  </si>
  <si>
    <t>Sites</t>
  </si>
  <si>
    <t>HF</t>
  </si>
  <si>
    <t>GA</t>
  </si>
  <si>
    <t>VA</t>
  </si>
  <si>
    <t>CR</t>
  </si>
  <si>
    <t>CO</t>
  </si>
  <si>
    <t>A</t>
  </si>
  <si>
    <t>B</t>
  </si>
  <si>
    <t>C</t>
  </si>
  <si>
    <t>SIF</t>
  </si>
  <si>
    <t>SIF = Hemispherically and spectrally integrated ChF at the top (w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</si>
</sst>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2AF8-FCAC-224C-8927-50CBA887C9A1}">
  <dimension ref="A1:V15"/>
  <sheetViews>
    <sheetView topLeftCell="I1" workbookViewId="0">
      <selection activeCell="U15" sqref="U15"/>
    </sheetView>
  </sheetViews>
  <sheetFormatPr baseColWidth="10" defaultRowHeight="16" x14ac:dyDescent="0.2"/>
  <sheetData>
    <row r="1" spans="1:22" x14ac:dyDescent="0.2">
      <c r="A1">
        <v>0.200408416336263</v>
      </c>
      <c r="B1">
        <v>2.6847730855270799E-2</v>
      </c>
      <c r="C1">
        <v>5.35196730588006E-2</v>
      </c>
      <c r="D1">
        <v>0.109830068497439</v>
      </c>
      <c r="E1">
        <v>0.26454156966890102</v>
      </c>
      <c r="F1">
        <v>0.54815642275558996</v>
      </c>
      <c r="G1">
        <v>0.67619286417341495</v>
      </c>
      <c r="H1">
        <v>0.64412509296764697</v>
      </c>
      <c r="I1">
        <v>0.615352991980741</v>
      </c>
      <c r="J1">
        <v>0.34820951291521801</v>
      </c>
      <c r="K1">
        <v>5.9171432081942102E-2</v>
      </c>
    </row>
    <row r="2" spans="1:22" x14ac:dyDescent="0.2">
      <c r="A2">
        <v>0.234484909724332</v>
      </c>
      <c r="B2">
        <v>6.7747290811538297E-2</v>
      </c>
      <c r="C2">
        <v>0.140093531802749</v>
      </c>
      <c r="D2">
        <v>0.42574734885138799</v>
      </c>
      <c r="E2">
        <v>0.74504590527605097</v>
      </c>
      <c r="F2">
        <v>1.0588793421096501</v>
      </c>
      <c r="G2">
        <v>1.13784558744381</v>
      </c>
      <c r="H2">
        <v>0.701183890370357</v>
      </c>
      <c r="I2">
        <v>0.44080960731107799</v>
      </c>
      <c r="J2">
        <v>0.27049899973848301</v>
      </c>
      <c r="K2">
        <v>1.90214447464623E-2</v>
      </c>
    </row>
    <row r="3" spans="1:22" x14ac:dyDescent="0.2">
      <c r="A3">
        <v>0.24492773425981099</v>
      </c>
      <c r="B3">
        <v>7.4864666345171305E-2</v>
      </c>
      <c r="C3">
        <v>0.15899392335079901</v>
      </c>
      <c r="D3">
        <v>0.48245440050684602</v>
      </c>
      <c r="E3">
        <v>0.82386824404306003</v>
      </c>
      <c r="F3">
        <v>1.1706329529388999</v>
      </c>
      <c r="G3">
        <v>1.27576065532143</v>
      </c>
      <c r="H3">
        <v>0.75625504173509495</v>
      </c>
      <c r="I3">
        <v>0.47478708487423199</v>
      </c>
      <c r="J3">
        <v>0.291992200437595</v>
      </c>
      <c r="K3">
        <v>1.9856228673735699E-2</v>
      </c>
    </row>
    <row r="4" spans="1:22" x14ac:dyDescent="0.2">
      <c r="A4" t="s">
        <v>29</v>
      </c>
    </row>
    <row r="5" spans="1:2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</row>
    <row r="6" spans="1:22" x14ac:dyDescent="0.2"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24</v>
      </c>
      <c r="P6" t="s">
        <v>24</v>
      </c>
      <c r="Q6" t="s">
        <v>25</v>
      </c>
      <c r="R6" t="s">
        <v>23</v>
      </c>
      <c r="S6" t="s">
        <v>26</v>
      </c>
      <c r="T6" t="s">
        <v>27</v>
      </c>
      <c r="U6" t="s">
        <v>28</v>
      </c>
    </row>
    <row r="7" spans="1:22" x14ac:dyDescent="0.2">
      <c r="A7">
        <v>1</v>
      </c>
      <c r="B7">
        <v>187</v>
      </c>
      <c r="C7">
        <v>0</v>
      </c>
      <c r="D7">
        <v>0</v>
      </c>
      <c r="E7">
        <v>361.62</v>
      </c>
      <c r="F7">
        <v>266.57</v>
      </c>
      <c r="G7">
        <v>68.2</v>
      </c>
      <c r="H7">
        <v>286.24</v>
      </c>
      <c r="I7">
        <v>230.75</v>
      </c>
      <c r="J7">
        <v>55.48</v>
      </c>
      <c r="K7">
        <v>27.92</v>
      </c>
      <c r="L7">
        <v>75.38</v>
      </c>
      <c r="M7">
        <v>35.82</v>
      </c>
      <c r="N7">
        <v>12.72</v>
      </c>
      <c r="O7">
        <v>26.38</v>
      </c>
      <c r="P7">
        <v>0</v>
      </c>
      <c r="Q7">
        <v>1154.26</v>
      </c>
      <c r="R7">
        <v>917.14</v>
      </c>
      <c r="S7">
        <v>0.87</v>
      </c>
      <c r="T7">
        <v>252.96</v>
      </c>
      <c r="U7">
        <v>0.39429999999999998</v>
      </c>
      <c r="V7">
        <v>1.5590000000000001E-3</v>
      </c>
    </row>
    <row r="8" spans="1:22" x14ac:dyDescent="0.2">
      <c r="A8" t="s">
        <v>30</v>
      </c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</row>
    <row r="10" spans="1:22" x14ac:dyDescent="0.2"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23</v>
      </c>
      <c r="N10" t="s">
        <v>23</v>
      </c>
      <c r="O10" t="s">
        <v>24</v>
      </c>
      <c r="P10" t="s">
        <v>24</v>
      </c>
      <c r="Q10" t="s">
        <v>25</v>
      </c>
      <c r="R10" t="s">
        <v>23</v>
      </c>
      <c r="S10" t="s">
        <v>26</v>
      </c>
      <c r="T10" t="s">
        <v>27</v>
      </c>
      <c r="U10" t="s">
        <v>28</v>
      </c>
    </row>
    <row r="11" spans="1:22" x14ac:dyDescent="0.2">
      <c r="A11">
        <v>1</v>
      </c>
      <c r="B11">
        <v>301</v>
      </c>
      <c r="C11">
        <v>0</v>
      </c>
      <c r="D11">
        <v>0</v>
      </c>
      <c r="E11">
        <v>362.08</v>
      </c>
      <c r="F11">
        <v>266.33</v>
      </c>
      <c r="G11">
        <v>82.7</v>
      </c>
      <c r="H11">
        <v>329.57</v>
      </c>
      <c r="I11">
        <v>250.05</v>
      </c>
      <c r="J11">
        <v>79.489999999999995</v>
      </c>
      <c r="K11">
        <v>30.6</v>
      </c>
      <c r="L11">
        <v>32.51</v>
      </c>
      <c r="M11">
        <v>16.29</v>
      </c>
      <c r="N11">
        <v>3.21</v>
      </c>
      <c r="O11">
        <v>11.38</v>
      </c>
      <c r="P11">
        <v>0</v>
      </c>
      <c r="Q11">
        <v>1232.8800000000001</v>
      </c>
      <c r="R11">
        <v>980.42</v>
      </c>
      <c r="S11">
        <v>0.93</v>
      </c>
      <c r="T11">
        <v>270.05</v>
      </c>
      <c r="U11">
        <v>0.40760000000000002</v>
      </c>
      <c r="V11">
        <v>1.5089999999999999E-3</v>
      </c>
    </row>
    <row r="12" spans="1:22" x14ac:dyDescent="0.2">
      <c r="A12" t="s">
        <v>31</v>
      </c>
    </row>
    <row r="13" spans="1:2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</row>
    <row r="14" spans="1:22" x14ac:dyDescent="0.2"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24</v>
      </c>
      <c r="P14" t="s">
        <v>24</v>
      </c>
      <c r="Q14" t="s">
        <v>25</v>
      </c>
      <c r="R14" t="s">
        <v>23</v>
      </c>
      <c r="S14" t="s">
        <v>26</v>
      </c>
      <c r="T14" t="s">
        <v>27</v>
      </c>
      <c r="U14" t="s">
        <v>28</v>
      </c>
    </row>
    <row r="15" spans="1:22" x14ac:dyDescent="0.2">
      <c r="A15">
        <v>1</v>
      </c>
      <c r="B15">
        <v>301</v>
      </c>
      <c r="C15">
        <v>0</v>
      </c>
      <c r="D15">
        <v>0</v>
      </c>
      <c r="E15">
        <v>359.86</v>
      </c>
      <c r="F15">
        <v>262.77999999999997</v>
      </c>
      <c r="G15">
        <v>86.3</v>
      </c>
      <c r="H15">
        <v>335.78</v>
      </c>
      <c r="I15">
        <v>251.43</v>
      </c>
      <c r="J15">
        <v>84.3</v>
      </c>
      <c r="K15">
        <v>30.95</v>
      </c>
      <c r="L15">
        <v>24.07</v>
      </c>
      <c r="M15">
        <v>11.35</v>
      </c>
      <c r="N15">
        <v>2</v>
      </c>
      <c r="O15">
        <v>8.43</v>
      </c>
      <c r="P15">
        <v>0</v>
      </c>
      <c r="Q15">
        <v>1241.6300000000001</v>
      </c>
      <c r="R15">
        <v>987.58</v>
      </c>
      <c r="S15">
        <v>0.94</v>
      </c>
      <c r="T15">
        <v>271.93</v>
      </c>
      <c r="U15">
        <v>0.4088</v>
      </c>
      <c r="V15">
        <v>1.503E-3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F37E-04BA-FC4A-97B0-0B2680193811}">
  <dimension ref="A1:V15"/>
  <sheetViews>
    <sheetView topLeftCell="E1" workbookViewId="0">
      <selection activeCell="U15" sqref="U15"/>
    </sheetView>
  </sheetViews>
  <sheetFormatPr baseColWidth="10" defaultRowHeight="16" x14ac:dyDescent="0.2"/>
  <sheetData>
    <row r="1" spans="1:22" x14ac:dyDescent="0.2">
      <c r="A1">
        <v>0.49919490005342598</v>
      </c>
      <c r="B1">
        <v>0.130245933693697</v>
      </c>
      <c r="C1">
        <v>0.27676754510439999</v>
      </c>
      <c r="D1">
        <v>0.41329663330281402</v>
      </c>
      <c r="E1">
        <v>0.41570196903999102</v>
      </c>
      <c r="F1">
        <v>0.55917882014038101</v>
      </c>
      <c r="G1">
        <v>0.66232518978892096</v>
      </c>
      <c r="H1">
        <v>0.26805035186465598</v>
      </c>
      <c r="I1">
        <v>0.1610770691582</v>
      </c>
    </row>
    <row r="2" spans="1:22" x14ac:dyDescent="0.2">
      <c r="A2">
        <v>0.31153033355128201</v>
      </c>
      <c r="B2">
        <v>0.18603121753888499</v>
      </c>
      <c r="C2">
        <v>0.26268179935170599</v>
      </c>
      <c r="D2">
        <v>0.53488828668900501</v>
      </c>
      <c r="E2">
        <v>0.732687930232502</v>
      </c>
      <c r="F2">
        <v>1.5526798419500301</v>
      </c>
      <c r="G2">
        <v>0.88264168611897198</v>
      </c>
      <c r="H2">
        <v>0.17712205809201301</v>
      </c>
      <c r="I2">
        <v>0.107840632171673</v>
      </c>
    </row>
    <row r="3" spans="1:22" x14ac:dyDescent="0.2">
      <c r="A3">
        <v>0.32853463520867998</v>
      </c>
      <c r="B3">
        <v>0.200948025052474</v>
      </c>
      <c r="C3">
        <v>0.27536356778778998</v>
      </c>
      <c r="D3">
        <v>0.56985975632000097</v>
      </c>
      <c r="E3">
        <v>0.82390983283200303</v>
      </c>
      <c r="F3">
        <v>1.8412979492078401</v>
      </c>
      <c r="G3">
        <v>0.98718280639156097</v>
      </c>
      <c r="H3">
        <v>0.18694640526474601</v>
      </c>
      <c r="I3">
        <v>0.11239846527653</v>
      </c>
    </row>
    <row r="4" spans="1:22" x14ac:dyDescent="0.2">
      <c r="A4" t="s">
        <v>29</v>
      </c>
    </row>
    <row r="5" spans="1:2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</row>
    <row r="6" spans="1:22" x14ac:dyDescent="0.2"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24</v>
      </c>
      <c r="P6" t="s">
        <v>24</v>
      </c>
      <c r="Q6" t="s">
        <v>25</v>
      </c>
      <c r="R6" t="s">
        <v>23</v>
      </c>
      <c r="S6" t="s">
        <v>26</v>
      </c>
      <c r="T6" t="s">
        <v>27</v>
      </c>
      <c r="U6" t="s">
        <v>28</v>
      </c>
    </row>
    <row r="7" spans="1:22" x14ac:dyDescent="0.2">
      <c r="A7">
        <v>1</v>
      </c>
      <c r="B7">
        <v>173</v>
      </c>
      <c r="C7">
        <v>0</v>
      </c>
      <c r="D7">
        <v>0</v>
      </c>
      <c r="E7">
        <v>373.46</v>
      </c>
      <c r="F7">
        <v>271.11</v>
      </c>
      <c r="G7">
        <v>73.459999999999994</v>
      </c>
      <c r="H7">
        <v>292.29000000000002</v>
      </c>
      <c r="I7">
        <v>233.28</v>
      </c>
      <c r="J7">
        <v>59</v>
      </c>
      <c r="K7">
        <v>28.01</v>
      </c>
      <c r="L7">
        <v>81.17</v>
      </c>
      <c r="M7">
        <v>37.83</v>
      </c>
      <c r="N7">
        <v>14.46</v>
      </c>
      <c r="O7">
        <v>28.41</v>
      </c>
      <c r="P7">
        <v>0</v>
      </c>
      <c r="Q7">
        <v>1163</v>
      </c>
      <c r="R7">
        <v>924</v>
      </c>
      <c r="S7">
        <v>0.88</v>
      </c>
      <c r="T7">
        <v>254.89</v>
      </c>
      <c r="U7">
        <v>0.39960000000000001</v>
      </c>
      <c r="V7">
        <v>1.5679999999999999E-3</v>
      </c>
    </row>
    <row r="8" spans="1:22" x14ac:dyDescent="0.2">
      <c r="A8" t="s">
        <v>30</v>
      </c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</row>
    <row r="10" spans="1:22" x14ac:dyDescent="0.2"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23</v>
      </c>
      <c r="N10" t="s">
        <v>23</v>
      </c>
      <c r="O10" t="s">
        <v>24</v>
      </c>
      <c r="P10" t="s">
        <v>24</v>
      </c>
      <c r="Q10" t="s">
        <v>25</v>
      </c>
      <c r="R10" t="s">
        <v>23</v>
      </c>
      <c r="S10" t="s">
        <v>26</v>
      </c>
      <c r="T10" t="s">
        <v>27</v>
      </c>
      <c r="U10" t="s">
        <v>28</v>
      </c>
    </row>
    <row r="11" spans="1:22" x14ac:dyDescent="0.2">
      <c r="A11">
        <v>1</v>
      </c>
      <c r="B11">
        <v>301</v>
      </c>
      <c r="C11">
        <v>0</v>
      </c>
      <c r="D11">
        <v>0</v>
      </c>
      <c r="E11">
        <v>366.88</v>
      </c>
      <c r="F11">
        <v>270.54000000000002</v>
      </c>
      <c r="G11">
        <v>80.47</v>
      </c>
      <c r="H11">
        <v>324.64999999999998</v>
      </c>
      <c r="I11">
        <v>248.98</v>
      </c>
      <c r="J11">
        <v>75.64</v>
      </c>
      <c r="K11">
        <v>30.28</v>
      </c>
      <c r="L11">
        <v>42.23</v>
      </c>
      <c r="M11">
        <v>21.56</v>
      </c>
      <c r="N11">
        <v>4.83</v>
      </c>
      <c r="O11">
        <v>14.78</v>
      </c>
      <c r="P11">
        <v>0</v>
      </c>
      <c r="Q11">
        <v>1225.8599999999999</v>
      </c>
      <c r="R11">
        <v>974.64</v>
      </c>
      <c r="S11">
        <v>0.93</v>
      </c>
      <c r="T11">
        <v>268.55</v>
      </c>
      <c r="U11">
        <v>0.40760000000000002</v>
      </c>
      <c r="V11">
        <v>1.518E-3</v>
      </c>
    </row>
    <row r="12" spans="1:22" x14ac:dyDescent="0.2">
      <c r="A12" t="s">
        <v>31</v>
      </c>
    </row>
    <row r="13" spans="1:2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</row>
    <row r="14" spans="1:22" x14ac:dyDescent="0.2"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24</v>
      </c>
      <c r="P14" t="s">
        <v>24</v>
      </c>
      <c r="Q14" t="s">
        <v>25</v>
      </c>
      <c r="R14" t="s">
        <v>23</v>
      </c>
      <c r="S14" t="s">
        <v>26</v>
      </c>
      <c r="T14" t="s">
        <v>27</v>
      </c>
      <c r="U14" t="s">
        <v>28</v>
      </c>
    </row>
    <row r="15" spans="1:22" x14ac:dyDescent="0.2">
      <c r="A15">
        <v>1</v>
      </c>
      <c r="B15">
        <v>301</v>
      </c>
      <c r="C15">
        <v>0</v>
      </c>
      <c r="D15">
        <v>0</v>
      </c>
      <c r="E15">
        <v>364.26</v>
      </c>
      <c r="F15">
        <v>266.93</v>
      </c>
      <c r="G15">
        <v>84.69</v>
      </c>
      <c r="H15">
        <v>333.36</v>
      </c>
      <c r="I15">
        <v>251.59</v>
      </c>
      <c r="J15">
        <v>81.72</v>
      </c>
      <c r="K15">
        <v>30.78</v>
      </c>
      <c r="L15">
        <v>30.9</v>
      </c>
      <c r="M15">
        <v>15.34</v>
      </c>
      <c r="N15">
        <v>2.97</v>
      </c>
      <c r="O15">
        <v>10.82</v>
      </c>
      <c r="P15">
        <v>0</v>
      </c>
      <c r="Q15">
        <v>1238.97</v>
      </c>
      <c r="R15">
        <v>985.3</v>
      </c>
      <c r="S15">
        <v>0.94</v>
      </c>
      <c r="T15">
        <v>271.38</v>
      </c>
      <c r="U15">
        <v>0.4093</v>
      </c>
      <c r="V15">
        <v>1.508E-3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7AEF-88B7-BC4A-BAA5-789E5657DFE1}">
  <dimension ref="A1:V15"/>
  <sheetViews>
    <sheetView workbookViewId="0">
      <selection activeCell="U15" sqref="U15"/>
    </sheetView>
  </sheetViews>
  <sheetFormatPr baseColWidth="10" defaultRowHeight="16" x14ac:dyDescent="0.2"/>
  <sheetData>
    <row r="1" spans="1:22" x14ac:dyDescent="0.2">
      <c r="A1">
        <v>0.175191074219675</v>
      </c>
      <c r="B1">
        <v>0.107245337485969</v>
      </c>
      <c r="C1">
        <v>0.34025947923932498</v>
      </c>
      <c r="D1">
        <v>0.66643891036618397</v>
      </c>
      <c r="E1">
        <v>0.66844320106573396</v>
      </c>
      <c r="F1">
        <v>0.53074195473310504</v>
      </c>
      <c r="G1">
        <v>0.46010982327470701</v>
      </c>
      <c r="H1">
        <v>0.29285061570521898</v>
      </c>
      <c r="I1">
        <v>5.9570583782002098E-2</v>
      </c>
    </row>
    <row r="2" spans="1:22" x14ac:dyDescent="0.2">
      <c r="A2">
        <v>0.18978616399484499</v>
      </c>
      <c r="B2">
        <v>0.21055950945447299</v>
      </c>
      <c r="C2">
        <v>0.65078402906307198</v>
      </c>
      <c r="D2">
        <v>0.89218852193100195</v>
      </c>
      <c r="E2">
        <v>0.52602725104467596</v>
      </c>
      <c r="F2">
        <v>0.43917745056756502</v>
      </c>
      <c r="G2">
        <v>0.26480970850247598</v>
      </c>
      <c r="H2">
        <v>0.14961022768239499</v>
      </c>
      <c r="I2">
        <v>6.5236605231766595E-2</v>
      </c>
    </row>
    <row r="3" spans="1:22" x14ac:dyDescent="0.2">
      <c r="A3">
        <v>0.19105938273650999</v>
      </c>
      <c r="B3">
        <v>0.21433038978389099</v>
      </c>
      <c r="C3">
        <v>0.66617879615122</v>
      </c>
      <c r="D3">
        <v>0.97322301580063297</v>
      </c>
      <c r="E3">
        <v>0.55707138270012502</v>
      </c>
      <c r="F3">
        <v>0.47870943644253</v>
      </c>
      <c r="G3">
        <v>0.29216387897241203</v>
      </c>
      <c r="H3">
        <v>0.15392719849521799</v>
      </c>
      <c r="I3">
        <v>6.9847016061186096E-2</v>
      </c>
    </row>
    <row r="4" spans="1:22" x14ac:dyDescent="0.2">
      <c r="A4" t="s">
        <v>29</v>
      </c>
    </row>
    <row r="5" spans="1:2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</row>
    <row r="6" spans="1:22" x14ac:dyDescent="0.2"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24</v>
      </c>
      <c r="P6" t="s">
        <v>24</v>
      </c>
      <c r="Q6" t="s">
        <v>25</v>
      </c>
      <c r="R6" t="s">
        <v>23</v>
      </c>
      <c r="S6" t="s">
        <v>26</v>
      </c>
      <c r="T6" t="s">
        <v>27</v>
      </c>
      <c r="U6" t="s">
        <v>28</v>
      </c>
    </row>
    <row r="7" spans="1:22" x14ac:dyDescent="0.2">
      <c r="A7">
        <v>1</v>
      </c>
      <c r="B7">
        <v>161</v>
      </c>
      <c r="C7">
        <v>0</v>
      </c>
      <c r="D7">
        <v>0</v>
      </c>
      <c r="E7">
        <v>373.88</v>
      </c>
      <c r="F7">
        <v>270.44</v>
      </c>
      <c r="G7">
        <v>73.459999999999994</v>
      </c>
      <c r="H7">
        <v>289.60000000000002</v>
      </c>
      <c r="I7">
        <v>231.62</v>
      </c>
      <c r="J7">
        <v>57.97</v>
      </c>
      <c r="K7">
        <v>27.79</v>
      </c>
      <c r="L7">
        <v>84.28</v>
      </c>
      <c r="M7">
        <v>38.83</v>
      </c>
      <c r="N7">
        <v>15.49</v>
      </c>
      <c r="O7">
        <v>29.5</v>
      </c>
      <c r="P7">
        <v>0</v>
      </c>
      <c r="Q7">
        <v>1156.75</v>
      </c>
      <c r="R7">
        <v>918.99</v>
      </c>
      <c r="S7">
        <v>0.88</v>
      </c>
      <c r="T7">
        <v>253.53</v>
      </c>
      <c r="U7">
        <v>0.39879999999999999</v>
      </c>
      <c r="V7">
        <v>1.573E-3</v>
      </c>
    </row>
    <row r="8" spans="1:22" x14ac:dyDescent="0.2">
      <c r="A8" t="s">
        <v>30</v>
      </c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</row>
    <row r="10" spans="1:22" x14ac:dyDescent="0.2"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23</v>
      </c>
      <c r="N10" t="s">
        <v>23</v>
      </c>
      <c r="O10" t="s">
        <v>24</v>
      </c>
      <c r="P10" t="s">
        <v>24</v>
      </c>
      <c r="Q10" t="s">
        <v>25</v>
      </c>
      <c r="R10" t="s">
        <v>23</v>
      </c>
      <c r="S10" t="s">
        <v>26</v>
      </c>
      <c r="T10" t="s">
        <v>27</v>
      </c>
      <c r="U10" t="s">
        <v>28</v>
      </c>
    </row>
    <row r="11" spans="1:22" x14ac:dyDescent="0.2">
      <c r="A11">
        <v>1</v>
      </c>
      <c r="B11">
        <v>173</v>
      </c>
      <c r="C11">
        <v>0</v>
      </c>
      <c r="D11">
        <v>0</v>
      </c>
      <c r="E11">
        <v>373.45</v>
      </c>
      <c r="F11">
        <v>271.13</v>
      </c>
      <c r="G11">
        <v>73.459999999999994</v>
      </c>
      <c r="H11">
        <v>292.36</v>
      </c>
      <c r="I11">
        <v>233.33</v>
      </c>
      <c r="J11">
        <v>59.02</v>
      </c>
      <c r="K11">
        <v>28.02</v>
      </c>
      <c r="L11">
        <v>81.09</v>
      </c>
      <c r="M11">
        <v>37.799999999999997</v>
      </c>
      <c r="N11">
        <v>14.44</v>
      </c>
      <c r="O11">
        <v>28.38</v>
      </c>
      <c r="P11">
        <v>0</v>
      </c>
      <c r="Q11">
        <v>1163.17</v>
      </c>
      <c r="R11">
        <v>924.14</v>
      </c>
      <c r="S11">
        <v>0.88</v>
      </c>
      <c r="T11">
        <v>254.93</v>
      </c>
      <c r="U11">
        <v>0.39960000000000001</v>
      </c>
      <c r="V11">
        <v>1.5679999999999999E-3</v>
      </c>
    </row>
    <row r="12" spans="1:22" x14ac:dyDescent="0.2">
      <c r="A12" t="s">
        <v>31</v>
      </c>
    </row>
    <row r="13" spans="1:2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</row>
    <row r="14" spans="1:22" x14ac:dyDescent="0.2"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24</v>
      </c>
      <c r="P14" t="s">
        <v>24</v>
      </c>
      <c r="Q14" t="s">
        <v>25</v>
      </c>
      <c r="R14" t="s">
        <v>23</v>
      </c>
      <c r="S14" t="s">
        <v>26</v>
      </c>
      <c r="T14" t="s">
        <v>27</v>
      </c>
      <c r="U14" t="s">
        <v>28</v>
      </c>
    </row>
    <row r="15" spans="1:22" x14ac:dyDescent="0.2">
      <c r="A15">
        <v>1</v>
      </c>
      <c r="B15">
        <v>202</v>
      </c>
      <c r="C15">
        <v>0</v>
      </c>
      <c r="D15">
        <v>0</v>
      </c>
      <c r="E15">
        <v>372.43</v>
      </c>
      <c r="F15">
        <v>272.29000000000002</v>
      </c>
      <c r="G15">
        <v>73.78</v>
      </c>
      <c r="H15">
        <v>298.56</v>
      </c>
      <c r="I15">
        <v>236.97</v>
      </c>
      <c r="J15">
        <v>61.58</v>
      </c>
      <c r="K15">
        <v>28.51</v>
      </c>
      <c r="L15">
        <v>73.87</v>
      </c>
      <c r="M15">
        <v>35.32</v>
      </c>
      <c r="N15">
        <v>12.2</v>
      </c>
      <c r="O15">
        <v>25.85</v>
      </c>
      <c r="P15">
        <v>0</v>
      </c>
      <c r="Q15">
        <v>1176.99</v>
      </c>
      <c r="R15">
        <v>935.23</v>
      </c>
      <c r="S15">
        <v>0.89</v>
      </c>
      <c r="T15">
        <v>257.94</v>
      </c>
      <c r="U15">
        <v>0.40139999999999998</v>
      </c>
      <c r="V15">
        <v>1.5560000000000001E-3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622F-7F31-4D48-9400-22EEABC22507}">
  <dimension ref="A1:V15"/>
  <sheetViews>
    <sheetView topLeftCell="K1" workbookViewId="0">
      <selection activeCell="U15" sqref="U15"/>
    </sheetView>
  </sheetViews>
  <sheetFormatPr baseColWidth="10" defaultRowHeight="16" x14ac:dyDescent="0.2"/>
  <sheetData>
    <row r="1" spans="1:22" x14ac:dyDescent="0.2">
      <c r="A1">
        <v>0.104617327687928</v>
      </c>
      <c r="B1">
        <v>7.23993119852795E-3</v>
      </c>
      <c r="C1">
        <v>6.3329839526057299E-3</v>
      </c>
      <c r="D1">
        <v>1.48302817883951E-2</v>
      </c>
      <c r="E1">
        <v>6.8224303271408201E-2</v>
      </c>
      <c r="F1">
        <v>0.31314161434960902</v>
      </c>
      <c r="G1">
        <v>0.95733861064780301</v>
      </c>
      <c r="H1">
        <v>0.99696701906430596</v>
      </c>
      <c r="I1">
        <v>1.34293530358808</v>
      </c>
    </row>
    <row r="2" spans="1:22" x14ac:dyDescent="0.2">
      <c r="A2">
        <v>8.5305045509317695E-2</v>
      </c>
      <c r="B2">
        <v>7.3590713366248903E-3</v>
      </c>
      <c r="C2">
        <v>1.90097593480235E-2</v>
      </c>
      <c r="D2">
        <v>6.1073408360685803E-2</v>
      </c>
      <c r="E2">
        <v>0.28258228019568499</v>
      </c>
      <c r="F2">
        <v>0.86536630807805504</v>
      </c>
      <c r="G2">
        <v>1.1314432084561099</v>
      </c>
      <c r="H2">
        <v>1.10398897759611</v>
      </c>
      <c r="I2">
        <v>1.1017455087237999</v>
      </c>
    </row>
    <row r="3" spans="1:22" x14ac:dyDescent="0.2">
      <c r="A3">
        <v>8.5551038572273794E-2</v>
      </c>
      <c r="B3">
        <v>7.7813558322613798E-3</v>
      </c>
      <c r="C3">
        <v>2.1004308813897699E-2</v>
      </c>
      <c r="D3">
        <v>6.7918286362371502E-2</v>
      </c>
      <c r="E3">
        <v>0.31387703716387699</v>
      </c>
      <c r="F3">
        <v>0.92526579026274702</v>
      </c>
      <c r="G3">
        <v>1.1948234313903401</v>
      </c>
      <c r="H3">
        <v>1.1918650531638899</v>
      </c>
      <c r="I3">
        <v>1.17564909147295</v>
      </c>
    </row>
    <row r="4" spans="1:22" x14ac:dyDescent="0.2">
      <c r="A4" t="s">
        <v>29</v>
      </c>
    </row>
    <row r="5" spans="1:2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</row>
    <row r="6" spans="1:22" x14ac:dyDescent="0.2"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24</v>
      </c>
      <c r="P6" t="s">
        <v>24</v>
      </c>
      <c r="Q6" t="s">
        <v>25</v>
      </c>
      <c r="R6" t="s">
        <v>23</v>
      </c>
      <c r="S6" t="s">
        <v>26</v>
      </c>
      <c r="T6" t="s">
        <v>27</v>
      </c>
      <c r="U6" t="s">
        <v>28</v>
      </c>
    </row>
    <row r="7" spans="1:22" x14ac:dyDescent="0.2">
      <c r="A7">
        <v>1</v>
      </c>
      <c r="B7">
        <v>233</v>
      </c>
      <c r="C7">
        <v>0</v>
      </c>
      <c r="D7">
        <v>0</v>
      </c>
      <c r="E7">
        <v>371.37</v>
      </c>
      <c r="F7">
        <v>272.89</v>
      </c>
      <c r="G7">
        <v>74.52</v>
      </c>
      <c r="H7">
        <v>304.43</v>
      </c>
      <c r="I7">
        <v>240.15</v>
      </c>
      <c r="J7">
        <v>64.260000000000005</v>
      </c>
      <c r="K7">
        <v>28.95</v>
      </c>
      <c r="L7">
        <v>66.94</v>
      </c>
      <c r="M7">
        <v>32.74</v>
      </c>
      <c r="N7">
        <v>10.26</v>
      </c>
      <c r="O7">
        <v>23.43</v>
      </c>
      <c r="P7">
        <v>0</v>
      </c>
      <c r="Q7">
        <v>1189.31</v>
      </c>
      <c r="R7">
        <v>945.12</v>
      </c>
      <c r="S7">
        <v>0.9</v>
      </c>
      <c r="T7">
        <v>260.62</v>
      </c>
      <c r="U7">
        <v>0.40300000000000002</v>
      </c>
      <c r="V7">
        <v>1.5460000000000001E-3</v>
      </c>
    </row>
    <row r="8" spans="1:22" x14ac:dyDescent="0.2">
      <c r="A8" t="s">
        <v>30</v>
      </c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</row>
    <row r="10" spans="1:22" x14ac:dyDescent="0.2"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23</v>
      </c>
      <c r="N10" t="s">
        <v>23</v>
      </c>
      <c r="O10" t="s">
        <v>24</v>
      </c>
      <c r="P10" t="s">
        <v>24</v>
      </c>
      <c r="Q10" t="s">
        <v>25</v>
      </c>
      <c r="R10" t="s">
        <v>23</v>
      </c>
      <c r="S10" t="s">
        <v>26</v>
      </c>
      <c r="T10" t="s">
        <v>27</v>
      </c>
      <c r="U10" t="s">
        <v>28</v>
      </c>
    </row>
    <row r="11" spans="1:22" x14ac:dyDescent="0.2">
      <c r="A11">
        <v>1</v>
      </c>
      <c r="B11">
        <v>301</v>
      </c>
      <c r="C11">
        <v>0</v>
      </c>
      <c r="D11">
        <v>0</v>
      </c>
      <c r="E11">
        <v>367.3</v>
      </c>
      <c r="F11">
        <v>271.01</v>
      </c>
      <c r="G11">
        <v>79.81</v>
      </c>
      <c r="H11">
        <v>323.04000000000002</v>
      </c>
      <c r="I11">
        <v>248.41</v>
      </c>
      <c r="J11">
        <v>74.61</v>
      </c>
      <c r="K11">
        <v>30.18</v>
      </c>
      <c r="L11">
        <v>44.25</v>
      </c>
      <c r="M11">
        <v>22.6</v>
      </c>
      <c r="N11">
        <v>5.21</v>
      </c>
      <c r="O11">
        <v>15.49</v>
      </c>
      <c r="P11">
        <v>0</v>
      </c>
      <c r="Q11">
        <v>1223.29</v>
      </c>
      <c r="R11">
        <v>972.55</v>
      </c>
      <c r="S11">
        <v>0.93</v>
      </c>
      <c r="T11">
        <v>267.99</v>
      </c>
      <c r="U11">
        <v>0.4073</v>
      </c>
      <c r="V11">
        <v>1.5200000000000001E-3</v>
      </c>
    </row>
    <row r="12" spans="1:22" x14ac:dyDescent="0.2">
      <c r="A12" t="s">
        <v>31</v>
      </c>
    </row>
    <row r="13" spans="1:2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</row>
    <row r="14" spans="1:22" x14ac:dyDescent="0.2"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24</v>
      </c>
      <c r="P14" t="s">
        <v>24</v>
      </c>
      <c r="Q14" t="s">
        <v>25</v>
      </c>
      <c r="R14" t="s">
        <v>23</v>
      </c>
      <c r="S14" t="s">
        <v>26</v>
      </c>
      <c r="T14" t="s">
        <v>27</v>
      </c>
      <c r="U14" t="s">
        <v>28</v>
      </c>
    </row>
    <row r="15" spans="1:22" x14ac:dyDescent="0.2">
      <c r="A15">
        <v>1</v>
      </c>
      <c r="B15">
        <v>301</v>
      </c>
      <c r="C15">
        <v>0</v>
      </c>
      <c r="D15">
        <v>0</v>
      </c>
      <c r="E15">
        <v>365.8</v>
      </c>
      <c r="F15">
        <v>269.16000000000003</v>
      </c>
      <c r="G15">
        <v>82.21</v>
      </c>
      <c r="H15">
        <v>328.52</v>
      </c>
      <c r="I15">
        <v>250.24</v>
      </c>
      <c r="J15">
        <v>78.239999999999995</v>
      </c>
      <c r="K15">
        <v>30.5</v>
      </c>
      <c r="L15">
        <v>37.28</v>
      </c>
      <c r="M15">
        <v>18.920000000000002</v>
      </c>
      <c r="N15">
        <v>3.97</v>
      </c>
      <c r="O15">
        <v>13.05</v>
      </c>
      <c r="P15">
        <v>0</v>
      </c>
      <c r="Q15">
        <v>1231.8599999999999</v>
      </c>
      <c r="R15">
        <v>979.51</v>
      </c>
      <c r="S15">
        <v>0.93</v>
      </c>
      <c r="T15">
        <v>269.83999999999997</v>
      </c>
      <c r="U15">
        <v>0.40839999999999999</v>
      </c>
      <c r="V15">
        <v>1.513E-3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E0C4-D68E-DF4A-BB27-18BBDEC9AE30}">
  <dimension ref="A1:V15"/>
  <sheetViews>
    <sheetView topLeftCell="E1" workbookViewId="0">
      <selection activeCell="U15" sqref="U15"/>
    </sheetView>
  </sheetViews>
  <sheetFormatPr baseColWidth="10" defaultRowHeight="16" x14ac:dyDescent="0.2"/>
  <sheetData>
    <row r="1" spans="1:22" x14ac:dyDescent="0.2">
      <c r="A1">
        <v>1.3403639457624201E-2</v>
      </c>
      <c r="B1">
        <v>4.3522430460085797E-2</v>
      </c>
      <c r="C1">
        <v>0.18816953999522201</v>
      </c>
      <c r="D1">
        <v>0.36178681486796599</v>
      </c>
      <c r="E1">
        <v>0.211065861745725</v>
      </c>
      <c r="F1">
        <v>0.18745089468354301</v>
      </c>
      <c r="G1">
        <v>2.5434522770541999E-2</v>
      </c>
    </row>
    <row r="2" spans="1:22" x14ac:dyDescent="0.2">
      <c r="A2">
        <f>0.00696190483084536+0.03917544</f>
        <v>4.6137344830845362E-2</v>
      </c>
      <c r="B2">
        <v>0.21463362730678401</v>
      </c>
      <c r="C2">
        <v>0.42974049080996601</v>
      </c>
      <c r="D2">
        <v>0.236922483186599</v>
      </c>
      <c r="E2">
        <v>5.6299540248448701E-2</v>
      </c>
      <c r="F2">
        <v>3.8054837220110002E-3</v>
      </c>
    </row>
    <row r="3" spans="1:22" x14ac:dyDescent="0.2">
      <c r="A3">
        <f>0.0079186910116768+0.044803517</f>
        <v>5.2722208011676805E-2</v>
      </c>
      <c r="B3">
        <v>0.26052330844846</v>
      </c>
      <c r="C3">
        <v>0.67134831238890003</v>
      </c>
      <c r="D3">
        <v>0.29634072914425003</v>
      </c>
      <c r="E3">
        <v>5.7916548363473902E-2</v>
      </c>
      <c r="F3">
        <v>3.8795692377703401E-3</v>
      </c>
    </row>
    <row r="4" spans="1:22" x14ac:dyDescent="0.2">
      <c r="A4" t="s">
        <v>29</v>
      </c>
    </row>
    <row r="5" spans="1:2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</row>
    <row r="6" spans="1:22" x14ac:dyDescent="0.2"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24</v>
      </c>
      <c r="P6" t="s">
        <v>24</v>
      </c>
      <c r="Q6" t="s">
        <v>25</v>
      </c>
      <c r="R6" t="s">
        <v>23</v>
      </c>
      <c r="S6" t="s">
        <v>26</v>
      </c>
      <c r="T6" t="s">
        <v>27</v>
      </c>
      <c r="U6" t="s">
        <v>28</v>
      </c>
    </row>
    <row r="7" spans="1:22" x14ac:dyDescent="0.2">
      <c r="A7">
        <v>1</v>
      </c>
      <c r="B7">
        <v>18</v>
      </c>
      <c r="C7">
        <v>0</v>
      </c>
      <c r="D7">
        <v>0</v>
      </c>
      <c r="E7">
        <v>373.71</v>
      </c>
      <c r="F7">
        <v>174.69</v>
      </c>
      <c r="G7">
        <v>120.63</v>
      </c>
      <c r="H7">
        <v>151.15</v>
      </c>
      <c r="I7">
        <v>117.92</v>
      </c>
      <c r="J7">
        <v>33.229999999999997</v>
      </c>
      <c r="K7">
        <v>13.59</v>
      </c>
      <c r="L7">
        <v>222.55</v>
      </c>
      <c r="M7">
        <v>56.77</v>
      </c>
      <c r="N7">
        <v>87.41</v>
      </c>
      <c r="O7">
        <v>77.89</v>
      </c>
      <c r="P7">
        <v>0</v>
      </c>
      <c r="Q7">
        <v>713.24</v>
      </c>
      <c r="R7">
        <v>566.5</v>
      </c>
      <c r="S7">
        <v>0.54</v>
      </c>
      <c r="T7">
        <v>156.33000000000001</v>
      </c>
      <c r="U7">
        <v>0.29980000000000001</v>
      </c>
      <c r="V7">
        <v>1.9170000000000001E-3</v>
      </c>
    </row>
    <row r="8" spans="1:22" x14ac:dyDescent="0.2">
      <c r="A8" t="s">
        <v>30</v>
      </c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</row>
    <row r="10" spans="1:22" x14ac:dyDescent="0.2"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23</v>
      </c>
      <c r="N10" t="s">
        <v>23</v>
      </c>
      <c r="O10" t="s">
        <v>24</v>
      </c>
      <c r="P10" t="s">
        <v>24</v>
      </c>
      <c r="Q10" t="s">
        <v>25</v>
      </c>
      <c r="R10" t="s">
        <v>23</v>
      </c>
      <c r="S10" t="s">
        <v>26</v>
      </c>
      <c r="T10" t="s">
        <v>27</v>
      </c>
      <c r="U10" t="s">
        <v>28</v>
      </c>
    </row>
    <row r="11" spans="1:22" x14ac:dyDescent="0.2">
      <c r="A11">
        <v>1</v>
      </c>
      <c r="B11">
        <v>17</v>
      </c>
      <c r="C11">
        <v>0</v>
      </c>
      <c r="D11">
        <v>0</v>
      </c>
      <c r="E11">
        <v>373.06</v>
      </c>
      <c r="F11">
        <v>170.76</v>
      </c>
      <c r="G11">
        <v>122.46</v>
      </c>
      <c r="H11">
        <v>146.38999999999999</v>
      </c>
      <c r="I11">
        <v>113.91</v>
      </c>
      <c r="J11">
        <v>32.46</v>
      </c>
      <c r="K11">
        <v>13.1</v>
      </c>
      <c r="L11">
        <v>226.67</v>
      </c>
      <c r="M11">
        <v>56.85</v>
      </c>
      <c r="N11">
        <v>90</v>
      </c>
      <c r="O11">
        <v>79.34</v>
      </c>
      <c r="P11">
        <v>0</v>
      </c>
      <c r="Q11">
        <v>694.76</v>
      </c>
      <c r="R11">
        <v>551.85</v>
      </c>
      <c r="S11">
        <v>0.52</v>
      </c>
      <c r="T11">
        <v>152.28</v>
      </c>
      <c r="U11">
        <v>0.29399999999999998</v>
      </c>
      <c r="V11">
        <v>1.931E-3</v>
      </c>
    </row>
    <row r="12" spans="1:22" x14ac:dyDescent="0.2">
      <c r="A12" t="s">
        <v>31</v>
      </c>
    </row>
    <row r="13" spans="1:2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</row>
    <row r="14" spans="1:22" x14ac:dyDescent="0.2">
      <c r="C14" t="s">
        <v>22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24</v>
      </c>
      <c r="P14" t="s">
        <v>24</v>
      </c>
      <c r="Q14" t="s">
        <v>25</v>
      </c>
      <c r="R14" t="s">
        <v>23</v>
      </c>
      <c r="S14" t="s">
        <v>26</v>
      </c>
      <c r="T14" t="s">
        <v>27</v>
      </c>
      <c r="U14" t="s">
        <v>28</v>
      </c>
    </row>
    <row r="15" spans="1:22" x14ac:dyDescent="0.2">
      <c r="A15">
        <v>1</v>
      </c>
      <c r="B15">
        <v>25</v>
      </c>
      <c r="C15">
        <v>0</v>
      </c>
      <c r="D15">
        <v>0</v>
      </c>
      <c r="E15">
        <v>377</v>
      </c>
      <c r="F15">
        <v>200.24</v>
      </c>
      <c r="G15">
        <v>108.05</v>
      </c>
      <c r="H15">
        <v>182.05</v>
      </c>
      <c r="I15">
        <v>144.44</v>
      </c>
      <c r="J15">
        <v>37.6</v>
      </c>
      <c r="K15">
        <v>16.87</v>
      </c>
      <c r="L15">
        <v>194.95</v>
      </c>
      <c r="M15">
        <v>55.8</v>
      </c>
      <c r="N15">
        <v>70.45</v>
      </c>
      <c r="O15">
        <v>68.23</v>
      </c>
      <c r="P15">
        <v>0</v>
      </c>
      <c r="Q15">
        <v>828.31</v>
      </c>
      <c r="R15">
        <v>657.73</v>
      </c>
      <c r="S15">
        <v>0.63</v>
      </c>
      <c r="T15">
        <v>181.59</v>
      </c>
      <c r="U15">
        <v>0.33360000000000001</v>
      </c>
      <c r="V15">
        <v>1.8370000000000001E-3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8459-45C6-0644-9008-CF5DF50208B2}">
  <dimension ref="A1:J17"/>
  <sheetViews>
    <sheetView tabSelected="1" zoomScale="150" zoomScaleNormal="150" workbookViewId="0">
      <selection activeCell="J3" sqref="J3"/>
    </sheetView>
  </sheetViews>
  <sheetFormatPr baseColWidth="10" defaultRowHeight="16" x14ac:dyDescent="0.2"/>
  <sheetData>
    <row r="1" spans="1:10" x14ac:dyDescent="0.2">
      <c r="A1" s="2" t="s">
        <v>32</v>
      </c>
      <c r="B1" s="1" t="s">
        <v>38</v>
      </c>
      <c r="C1" s="1"/>
      <c r="D1" s="1"/>
      <c r="E1" s="1" t="s">
        <v>39</v>
      </c>
      <c r="F1" s="1"/>
      <c r="G1" s="1"/>
      <c r="H1" s="1" t="s">
        <v>40</v>
      </c>
      <c r="I1" s="1"/>
      <c r="J1" s="1"/>
    </row>
    <row r="2" spans="1:10" x14ac:dyDescent="0.2">
      <c r="A2" s="2"/>
      <c r="B2" t="s">
        <v>10</v>
      </c>
      <c r="C2" t="s">
        <v>16</v>
      </c>
      <c r="D2" t="s">
        <v>41</v>
      </c>
      <c r="E2" t="s">
        <v>10</v>
      </c>
      <c r="F2" t="s">
        <v>16</v>
      </c>
      <c r="G2" t="s">
        <v>41</v>
      </c>
      <c r="H2" t="s">
        <v>10</v>
      </c>
      <c r="I2" t="s">
        <v>16</v>
      </c>
      <c r="J2" t="s">
        <v>41</v>
      </c>
    </row>
    <row r="3" spans="1:10" x14ac:dyDescent="0.2">
      <c r="A3" t="s">
        <v>33</v>
      </c>
      <c r="B3">
        <v>27.92</v>
      </c>
      <c r="C3">
        <v>1154.26</v>
      </c>
      <c r="D3">
        <v>0.39429999999999998</v>
      </c>
      <c r="E3">
        <v>30.6</v>
      </c>
      <c r="F3">
        <v>1232.8800000000001</v>
      </c>
      <c r="G3">
        <v>0.40760000000000002</v>
      </c>
      <c r="H3">
        <v>30.95</v>
      </c>
      <c r="I3">
        <v>1241.6300000000001</v>
      </c>
      <c r="J3">
        <v>0.4088</v>
      </c>
    </row>
    <row r="4" spans="1:10" x14ac:dyDescent="0.2">
      <c r="A4" t="s">
        <v>34</v>
      </c>
      <c r="B4">
        <v>28.01</v>
      </c>
      <c r="C4">
        <v>1163</v>
      </c>
      <c r="D4">
        <v>0.39960000000000001</v>
      </c>
      <c r="E4">
        <v>30.28</v>
      </c>
      <c r="F4">
        <v>1225.8599999999999</v>
      </c>
      <c r="G4">
        <v>0.40760000000000002</v>
      </c>
      <c r="H4">
        <v>30.78</v>
      </c>
      <c r="I4">
        <v>1238.97</v>
      </c>
      <c r="J4">
        <v>0.4093</v>
      </c>
    </row>
    <row r="5" spans="1:10" x14ac:dyDescent="0.2">
      <c r="A5" t="s">
        <v>35</v>
      </c>
      <c r="B5">
        <v>27.79</v>
      </c>
      <c r="C5">
        <v>1156.75</v>
      </c>
      <c r="D5">
        <v>0.39879999999999999</v>
      </c>
      <c r="E5">
        <v>28.02</v>
      </c>
      <c r="F5">
        <v>1163.17</v>
      </c>
      <c r="G5">
        <v>0.39960000000000001</v>
      </c>
      <c r="H5">
        <v>28.51</v>
      </c>
      <c r="I5">
        <v>1176.99</v>
      </c>
      <c r="J5">
        <v>0.40139999999999998</v>
      </c>
    </row>
    <row r="6" spans="1:10" x14ac:dyDescent="0.2">
      <c r="A6" t="s">
        <v>36</v>
      </c>
      <c r="B6">
        <v>28.95</v>
      </c>
      <c r="C6">
        <v>1189.31</v>
      </c>
      <c r="D6">
        <v>0.40300000000000002</v>
      </c>
      <c r="E6">
        <v>30.18</v>
      </c>
      <c r="F6">
        <v>1223.29</v>
      </c>
      <c r="G6">
        <v>0.4073</v>
      </c>
      <c r="H6">
        <v>30.5</v>
      </c>
      <c r="I6">
        <v>1231.8599999999999</v>
      </c>
      <c r="J6">
        <v>0.40839999999999999</v>
      </c>
    </row>
    <row r="7" spans="1:10" x14ac:dyDescent="0.2">
      <c r="A7" t="s">
        <v>37</v>
      </c>
      <c r="B7">
        <v>13.59</v>
      </c>
      <c r="C7">
        <v>713.24</v>
      </c>
      <c r="D7">
        <v>0.29980000000000001</v>
      </c>
      <c r="E7">
        <v>13.1</v>
      </c>
      <c r="F7">
        <v>694.76</v>
      </c>
      <c r="G7">
        <v>0.29399999999999998</v>
      </c>
      <c r="H7">
        <v>16.87</v>
      </c>
      <c r="I7">
        <v>828.31</v>
      </c>
      <c r="J7">
        <v>0.33360000000000001</v>
      </c>
    </row>
    <row r="11" spans="1:10" x14ac:dyDescent="0.2">
      <c r="A11" t="s">
        <v>42</v>
      </c>
    </row>
    <row r="13" spans="1:10" x14ac:dyDescent="0.2">
      <c r="E13">
        <f>100*(E3-B3)/B3</f>
        <v>9.5988538681948423</v>
      </c>
      <c r="F13">
        <f t="shared" ref="F13:G17" si="0">100*(F3-C3)/C3</f>
        <v>6.8112903505276208</v>
      </c>
      <c r="G13">
        <f t="shared" si="0"/>
        <v>3.3730661932538766</v>
      </c>
      <c r="H13">
        <f>100*(H3-B3)/B3</f>
        <v>10.852435530085952</v>
      </c>
      <c r="I13">
        <f t="shared" ref="I13:J17" si="1">100*(I3-C3)/C3</f>
        <v>7.5693517924904361</v>
      </c>
      <c r="J13">
        <f t="shared" si="1"/>
        <v>3.6774029926451974</v>
      </c>
    </row>
    <row r="14" spans="1:10" x14ac:dyDescent="0.2">
      <c r="E14">
        <f t="shared" ref="E14:E17" si="2">100*(E4-B4)/B4</f>
        <v>8.1042484826847527</v>
      </c>
      <c r="F14">
        <f t="shared" si="0"/>
        <v>5.4049871023215736</v>
      </c>
      <c r="G14">
        <f t="shared" si="0"/>
        <v>2.0020020020020035</v>
      </c>
      <c r="H14">
        <f t="shared" ref="H14:H17" si="3">100*(H4-B4)/B4</f>
        <v>9.8893252409853591</v>
      </c>
      <c r="I14">
        <f t="shared" si="1"/>
        <v>6.5322441960447142</v>
      </c>
      <c r="J14">
        <f t="shared" si="1"/>
        <v>2.4274274274274239</v>
      </c>
    </row>
    <row r="15" spans="1:10" x14ac:dyDescent="0.2">
      <c r="E15">
        <f t="shared" si="2"/>
        <v>0.82763584023030023</v>
      </c>
      <c r="F15">
        <f t="shared" si="0"/>
        <v>0.55500324184137217</v>
      </c>
      <c r="G15">
        <f t="shared" si="0"/>
        <v>0.2006018054162545</v>
      </c>
      <c r="H15">
        <f t="shared" si="3"/>
        <v>2.5908600215905091</v>
      </c>
      <c r="I15">
        <f t="shared" si="1"/>
        <v>1.7497298465528428</v>
      </c>
      <c r="J15">
        <f t="shared" si="1"/>
        <v>0.65195586760280622</v>
      </c>
    </row>
    <row r="16" spans="1:10" x14ac:dyDescent="0.2">
      <c r="E16">
        <f t="shared" si="2"/>
        <v>4.248704663212437</v>
      </c>
      <c r="F16">
        <f t="shared" si="0"/>
        <v>2.8571188336094053</v>
      </c>
      <c r="G16">
        <f t="shared" si="0"/>
        <v>1.0669975186104144</v>
      </c>
      <c r="H16">
        <f t="shared" si="3"/>
        <v>5.354058721934372</v>
      </c>
      <c r="I16">
        <f t="shared" si="1"/>
        <v>3.5777047195432607</v>
      </c>
      <c r="J16">
        <f t="shared" si="1"/>
        <v>1.3399503722084267</v>
      </c>
    </row>
    <row r="17" spans="5:10" x14ac:dyDescent="0.2">
      <c r="E17">
        <f t="shared" si="2"/>
        <v>-3.6055923473142033</v>
      </c>
      <c r="F17">
        <f t="shared" si="0"/>
        <v>-2.5909932140653944</v>
      </c>
      <c r="G17">
        <f t="shared" si="0"/>
        <v>-1.9346230820547121</v>
      </c>
      <c r="H17">
        <f t="shared" si="3"/>
        <v>24.135393671817521</v>
      </c>
      <c r="I17">
        <f t="shared" si="1"/>
        <v>16.133419325893097</v>
      </c>
      <c r="J17">
        <f t="shared" si="1"/>
        <v>11.274182788525684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HF</vt:lpstr>
      <vt:lpstr>GABON</vt:lpstr>
      <vt:lpstr>VA</vt:lpstr>
      <vt:lpstr>CR</vt:lpstr>
      <vt:lpstr>CO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Yang</dc:creator>
  <cp:lastModifiedBy>Xi Yang</cp:lastModifiedBy>
  <dcterms:created xsi:type="dcterms:W3CDTF">2020-10-21T14:46:33Z</dcterms:created>
  <dcterms:modified xsi:type="dcterms:W3CDTF">2020-11-04T16:31:28Z</dcterms:modified>
</cp:coreProperties>
</file>