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macaulay/Desktop/"/>
    </mc:Choice>
  </mc:AlternateContent>
  <xr:revisionPtr revIDLastSave="0" documentId="8_{48603987-D4A9-9A4D-ACA0-E91FA92D5A66}" xr6:coauthVersionLast="47" xr6:coauthVersionMax="47" xr10:uidLastSave="{00000000-0000-0000-0000-000000000000}"/>
  <bookViews>
    <workbookView xWindow="2920" yWindow="500" windowWidth="24120" windowHeight="15900" activeTab="3" xr2:uid="{3DA06E0E-15A3-3D46-B92A-1335B470669C}"/>
  </bookViews>
  <sheets>
    <sheet name="Return Year" sheetId="1" r:id="rId1"/>
    <sheet name="Brood Year" sheetId="2" r:id="rId2"/>
    <sheet name="Regression" sheetId="3" r:id="rId3"/>
    <sheet name="Return Proportions" sheetId="4" r:id="rId4"/>
    <sheet name="Brood Proportio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5" l="1"/>
  <c r="C13" i="5"/>
  <c r="C17" i="5" s="1"/>
  <c r="D13" i="5"/>
  <c r="D18" i="5" s="1"/>
  <c r="E13" i="5"/>
  <c r="E18" i="5" s="1"/>
  <c r="F13" i="5"/>
  <c r="G13" i="5"/>
  <c r="G17" i="5" s="1"/>
  <c r="H13" i="5"/>
  <c r="H18" i="5" s="1"/>
  <c r="I13" i="5"/>
  <c r="I18" i="5" s="1"/>
  <c r="J13" i="5"/>
  <c r="K13" i="5"/>
  <c r="K17" i="5" s="1"/>
  <c r="L13" i="5"/>
  <c r="L18" i="5" s="1"/>
  <c r="M13" i="5"/>
  <c r="M18" i="5" s="1"/>
  <c r="N13" i="5"/>
  <c r="O13" i="5"/>
  <c r="O17" i="5" s="1"/>
  <c r="P13" i="5"/>
  <c r="P18" i="5" s="1"/>
  <c r="Q13" i="5"/>
  <c r="Q18" i="5" s="1"/>
  <c r="R13" i="5"/>
  <c r="S13" i="5"/>
  <c r="S17" i="5" s="1"/>
  <c r="T13" i="5"/>
  <c r="T18" i="5" s="1"/>
  <c r="U13" i="5"/>
  <c r="U18" i="5" s="1"/>
  <c r="V13" i="5"/>
  <c r="W13" i="5"/>
  <c r="W17" i="5" s="1"/>
  <c r="X13" i="5"/>
  <c r="X18" i="5" s="1"/>
  <c r="Y13" i="5"/>
  <c r="Y18" i="5" s="1"/>
  <c r="Z13" i="5"/>
  <c r="AA13" i="5"/>
  <c r="AA17" i="5" s="1"/>
  <c r="AB13" i="5"/>
  <c r="AB18" i="5" s="1"/>
  <c r="B17" i="5"/>
  <c r="F17" i="5"/>
  <c r="J17" i="5"/>
  <c r="N17" i="5"/>
  <c r="R17" i="5"/>
  <c r="V17" i="5"/>
  <c r="Z17" i="5"/>
  <c r="B18" i="5"/>
  <c r="C18" i="5"/>
  <c r="F18" i="5"/>
  <c r="G18" i="5"/>
  <c r="J18" i="5"/>
  <c r="K18" i="5"/>
  <c r="N18" i="5"/>
  <c r="O18" i="5"/>
  <c r="R18" i="5"/>
  <c r="S18" i="5"/>
  <c r="V18" i="5"/>
  <c r="W18" i="5"/>
  <c r="Z18" i="5"/>
  <c r="AA18" i="5"/>
  <c r="C10" i="4"/>
  <c r="D10" i="4" s="1"/>
  <c r="E10" i="4" s="1"/>
  <c r="F10" i="4" s="1"/>
  <c r="G10" i="4" s="1"/>
  <c r="H10" i="4" s="1"/>
  <c r="I10" i="4" s="1"/>
  <c r="J10" i="4" s="1"/>
  <c r="K10" i="4" s="1"/>
  <c r="L10" i="4" s="1"/>
  <c r="M10" i="4" s="1"/>
  <c r="N10" i="4" s="1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B13" i="4"/>
  <c r="C13" i="4"/>
  <c r="D13" i="4"/>
  <c r="E13" i="4"/>
  <c r="E17" i="4" s="1"/>
  <c r="F13" i="4"/>
  <c r="G13" i="4"/>
  <c r="H13" i="4"/>
  <c r="I13" i="4"/>
  <c r="I17" i="4" s="1"/>
  <c r="J13" i="4"/>
  <c r="K13" i="4"/>
  <c r="L13" i="4"/>
  <c r="M13" i="4"/>
  <c r="M17" i="4" s="1"/>
  <c r="N13" i="4"/>
  <c r="O13" i="4"/>
  <c r="P13" i="4"/>
  <c r="Q13" i="4"/>
  <c r="Q17" i="4" s="1"/>
  <c r="R13" i="4"/>
  <c r="S13" i="4"/>
  <c r="T13" i="4"/>
  <c r="U13" i="4"/>
  <c r="U17" i="4" s="1"/>
  <c r="V13" i="4"/>
  <c r="W13" i="4"/>
  <c r="X13" i="4"/>
  <c r="Y13" i="4"/>
  <c r="Y17" i="4" s="1"/>
  <c r="Z13" i="4"/>
  <c r="AA13" i="4"/>
  <c r="AB13" i="4"/>
  <c r="C16" i="4"/>
  <c r="D16" i="4" s="1"/>
  <c r="E16" i="4" s="1"/>
  <c r="F16" i="4" s="1"/>
  <c r="G16" i="4" s="1"/>
  <c r="H16" i="4" s="1"/>
  <c r="I16" i="4" s="1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B17" i="4"/>
  <c r="C17" i="4"/>
  <c r="D17" i="4"/>
  <c r="F17" i="4"/>
  <c r="G17" i="4"/>
  <c r="H17" i="4"/>
  <c r="J17" i="4"/>
  <c r="K17" i="4"/>
  <c r="L17" i="4"/>
  <c r="N17" i="4"/>
  <c r="O17" i="4"/>
  <c r="P17" i="4"/>
  <c r="R17" i="4"/>
  <c r="S17" i="4"/>
  <c r="T17" i="4"/>
  <c r="V17" i="4"/>
  <c r="W17" i="4"/>
  <c r="X17" i="4"/>
  <c r="Z17" i="4"/>
  <c r="AA17" i="4"/>
  <c r="AB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Y17" i="5" l="1"/>
  <c r="U17" i="5"/>
  <c r="Q17" i="5"/>
  <c r="M17" i="5"/>
  <c r="I17" i="5"/>
  <c r="E17" i="5"/>
  <c r="X17" i="5"/>
  <c r="AB17" i="5"/>
  <c r="T17" i="5"/>
  <c r="P17" i="5"/>
  <c r="L17" i="5"/>
  <c r="H17" i="5"/>
  <c r="D17" i="5"/>
  <c r="C14" i="1" l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B14" i="1"/>
  <c r="R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S13" i="1"/>
  <c r="T13" i="1"/>
  <c r="U13" i="1"/>
  <c r="V13" i="1"/>
  <c r="W13" i="1"/>
  <c r="X13" i="1"/>
  <c r="Y13" i="1"/>
  <c r="Z13" i="1"/>
  <c r="C13" i="1"/>
  <c r="B13" i="1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</calcChain>
</file>

<file path=xl/sharedStrings.xml><?xml version="1.0" encoding="utf-8"?>
<sst xmlns="http://schemas.openxmlformats.org/spreadsheetml/2006/main" count="104" uniqueCount="22">
  <si>
    <t>Table 11</t>
  </si>
  <si>
    <t> </t>
  </si>
  <si>
    <t>Return Year</t>
  </si>
  <si>
    <t>age 2</t>
  </si>
  <si>
    <t>age 3</t>
  </si>
  <si>
    <t>age 4</t>
  </si>
  <si>
    <t>age 5</t>
  </si>
  <si>
    <t>age 6</t>
  </si>
  <si>
    <t>age 7</t>
  </si>
  <si>
    <t>age 8</t>
  </si>
  <si>
    <t>age 678</t>
  </si>
  <si>
    <t>age 2345</t>
  </si>
  <si>
    <t>Brood Year</t>
  </si>
  <si>
    <t>-</t>
  </si>
  <si>
    <t>total</t>
  </si>
  <si>
    <t>Smolt Released</t>
  </si>
  <si>
    <t>*Smolt are 
released 2 years
after brood year!</t>
  </si>
  <si>
    <t>Age 2-5</t>
  </si>
  <si>
    <t>Age 6-8</t>
  </si>
  <si>
    <t>Ages 6 - 7</t>
  </si>
  <si>
    <t>Ages 2 - 5</t>
  </si>
  <si>
    <t>Return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</si>
</sst>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3" fontId="1" fillId="0" borderId="0" xfId="0" applyNumberFormat="1" applyFont="1"/>
    <xf numFmtId="0" fontId="1" fillId="0" borderId="0" xfId="0" quotePrefix="1" applyFont="1"/>
    <xf numFmtId="0" fontId="0" fillId="0" borderId="0" xfId="0" applyAlignment="1">
      <alignment wrapText="1"/>
    </xf>
    <xf numFmtId="3" fontId="0" fillId="0" borderId="0" xfId="0" applyNumberFormat="1"/>
    <xf numFmtId="0" fontId="2" fillId="0" borderId="0" xfId="1"/>
    <xf numFmtId="9" fontId="0" fillId="0" borderId="0" xfId="2" applyFont="1"/>
    <xf numFmtId="0" fontId="3" fillId="0" borderId="0" xfId="1" applyFont="1"/>
    <xf numFmtId="0" fontId="4" fillId="0" borderId="0" xfId="1" applyFont="1"/>
    <xf numFmtId="0" fontId="4" fillId="0" borderId="1" xfId="1" applyFont="1" applyBorder="1"/>
    <xf numFmtId="3" fontId="1" fillId="0" borderId="0" xfId="1" applyNumberFormat="1" applyFont="1"/>
    <xf numFmtId="0" fontId="1" fillId="0" borderId="1" xfId="1" applyFont="1" applyBorder="1"/>
    <xf numFmtId="0" fontId="1" fillId="0" borderId="0" xfId="1" applyFont="1"/>
    <xf numFmtId="0" fontId="1" fillId="0" borderId="0" xfId="1" quotePrefix="1" applyFont="1"/>
    <xf numFmtId="0" fontId="2" fillId="0" borderId="0" xfId="1" applyBorder="1"/>
    <xf numFmtId="0" fontId="1" fillId="0" borderId="0" xfId="1" applyFont="1" applyBorder="1"/>
    <xf numFmtId="3" fontId="1" fillId="0" borderId="0" xfId="1" applyNumberFormat="1" applyFont="1" applyBorder="1"/>
  </cellXfs>
  <cellStyles count="3">
    <cellStyle name="Normal" xfId="0" builtinId="0"/>
    <cellStyle name="Normal 2" xfId="1" xr:uid="{A956B5DB-3DD6-1B43-880F-D85C4B2F70EC}"/>
    <cellStyle name="Percent 2" xfId="2" xr:uid="{013634F7-A39B-2048-ACF6-AE1A82CF16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Returning Spawning Chinook Salmon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'Return Proportions'!$A$17</c:f>
              <c:strCache>
                <c:ptCount val="1"/>
                <c:pt idx="0">
                  <c:v>Ages 2 - 5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'Return Proportions'!$B$16:$AB$16</c:f>
              <c:numCache>
                <c:formatCode>General</c:formatCode>
                <c:ptCount val="27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</c:numCache>
            </c:numRef>
          </c:xVal>
          <c:yVal>
            <c:numRef>
              <c:f>'Return Proportions'!$B$17:$AB$17</c:f>
              <c:numCache>
                <c:formatCode>0%</c:formatCode>
                <c:ptCount val="27"/>
                <c:pt idx="0">
                  <c:v>0.79205298013245029</c:v>
                </c:pt>
                <c:pt idx="1">
                  <c:v>0.95487364620938631</c:v>
                </c:pt>
                <c:pt idx="2">
                  <c:v>0.73290598290598286</c:v>
                </c:pt>
                <c:pt idx="3">
                  <c:v>0.43363561417971969</c:v>
                </c:pt>
                <c:pt idx="4">
                  <c:v>0.13602941176470587</c:v>
                </c:pt>
                <c:pt idx="5">
                  <c:v>0.89867841409691629</c:v>
                </c:pt>
                <c:pt idx="6">
                  <c:v>1</c:v>
                </c:pt>
                <c:pt idx="7">
                  <c:v>0.98552338530066819</c:v>
                </c:pt>
                <c:pt idx="8">
                  <c:v>0.98569157392686801</c:v>
                </c:pt>
                <c:pt idx="9">
                  <c:v>0.69441141498216408</c:v>
                </c:pt>
                <c:pt idx="10">
                  <c:v>0.83960720130932898</c:v>
                </c:pt>
                <c:pt idx="11">
                  <c:v>0.63672182821118994</c:v>
                </c:pt>
                <c:pt idx="12">
                  <c:v>0.4989429175475687</c:v>
                </c:pt>
                <c:pt idx="13">
                  <c:v>1</c:v>
                </c:pt>
                <c:pt idx="14">
                  <c:v>0.83699999999999997</c:v>
                </c:pt>
                <c:pt idx="15">
                  <c:v>0.54115853658536583</c:v>
                </c:pt>
                <c:pt idx="16">
                  <c:v>0.71727019498607247</c:v>
                </c:pt>
                <c:pt idx="17">
                  <c:v>0.72029250457038396</c:v>
                </c:pt>
                <c:pt idx="18">
                  <c:v>0.97407912687585263</c:v>
                </c:pt>
                <c:pt idx="19">
                  <c:v>0.82597054886211507</c:v>
                </c:pt>
                <c:pt idx="20">
                  <c:v>0.87471264367816093</c:v>
                </c:pt>
                <c:pt idx="21">
                  <c:v>0.97888198757763978</c:v>
                </c:pt>
                <c:pt idx="22">
                  <c:v>0.85692068429237944</c:v>
                </c:pt>
                <c:pt idx="23">
                  <c:v>0.95474241694752049</c:v>
                </c:pt>
                <c:pt idx="24">
                  <c:v>0.92714103110353641</c:v>
                </c:pt>
                <c:pt idx="25">
                  <c:v>0.95748187211601843</c:v>
                </c:pt>
                <c:pt idx="26">
                  <c:v>0.88760330578512392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0A-9645-A055-1CDE1A2AB3A9}"/>
            </c:ext>
          </c:extLst>
        </c:ser>
        <c:ser>
          <c:idx val="1"/>
          <c:order val="1"/>
          <c:tx>
            <c:strRef>
              <c:f>'Return Proportions'!$A$18</c:f>
              <c:strCache>
                <c:ptCount val="1"/>
                <c:pt idx="0">
                  <c:v>Ages 6 - 7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'Return Proportions'!$B$16:$AB$16</c:f>
              <c:numCache>
                <c:formatCode>General</c:formatCode>
                <c:ptCount val="27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</c:numCache>
            </c:numRef>
          </c:xVal>
          <c:yVal>
            <c:numRef>
              <c:f>'Return Proportions'!$B$18:$AB$18</c:f>
              <c:numCache>
                <c:formatCode>0%</c:formatCode>
                <c:ptCount val="27"/>
                <c:pt idx="0">
                  <c:v>0.20794701986754968</c:v>
                </c:pt>
                <c:pt idx="1">
                  <c:v>4.5126353790613721E-2</c:v>
                </c:pt>
                <c:pt idx="2">
                  <c:v>0.26709401709401709</c:v>
                </c:pt>
                <c:pt idx="3">
                  <c:v>0.56636438582028026</c:v>
                </c:pt>
                <c:pt idx="4">
                  <c:v>0.86397058823529416</c:v>
                </c:pt>
                <c:pt idx="5">
                  <c:v>0.1013215859030837</c:v>
                </c:pt>
                <c:pt idx="6">
                  <c:v>0</c:v>
                </c:pt>
                <c:pt idx="7">
                  <c:v>1.4476614699331848E-2</c:v>
                </c:pt>
                <c:pt idx="8">
                  <c:v>1.4308426073131956E-2</c:v>
                </c:pt>
                <c:pt idx="9">
                  <c:v>0.30558858501783592</c:v>
                </c:pt>
                <c:pt idx="10">
                  <c:v>0.16039279869067102</c:v>
                </c:pt>
                <c:pt idx="11">
                  <c:v>0.36327817178881011</c:v>
                </c:pt>
                <c:pt idx="12">
                  <c:v>0.5010570824524313</c:v>
                </c:pt>
                <c:pt idx="13">
                  <c:v>0</c:v>
                </c:pt>
                <c:pt idx="14">
                  <c:v>0.16300000000000001</c:v>
                </c:pt>
                <c:pt idx="15">
                  <c:v>0.45884146341463417</c:v>
                </c:pt>
                <c:pt idx="16">
                  <c:v>0.28272980501392758</c:v>
                </c:pt>
                <c:pt idx="17">
                  <c:v>0.27970749542961609</c:v>
                </c:pt>
                <c:pt idx="18">
                  <c:v>2.5920873124147339E-2</c:v>
                </c:pt>
                <c:pt idx="19">
                  <c:v>0.17402945113788487</c:v>
                </c:pt>
                <c:pt idx="20">
                  <c:v>0.12528735632183907</c:v>
                </c:pt>
                <c:pt idx="21">
                  <c:v>2.1118012422360249E-2</c:v>
                </c:pt>
                <c:pt idx="22">
                  <c:v>0.14307931570762053</c:v>
                </c:pt>
                <c:pt idx="23">
                  <c:v>4.5257583052479539E-2</c:v>
                </c:pt>
                <c:pt idx="24">
                  <c:v>7.2858968896463566E-2</c:v>
                </c:pt>
                <c:pt idx="25">
                  <c:v>4.2518127883981544E-2</c:v>
                </c:pt>
                <c:pt idx="26">
                  <c:v>0.11239669421487604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0A-9645-A055-1CDE1A2AB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987280"/>
        <c:axId val="1277009392"/>
      </c:scatterChart>
      <c:valAx>
        <c:axId val="127698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09392"/>
        <c:crosses val="autoZero"/>
        <c:crossBetween val="midCat"/>
      </c:valAx>
      <c:valAx>
        <c:axId val="12770093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98728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Chinook</a:t>
            </a:r>
            <a:r>
              <a:rPr lang="en-US" baseline="0"/>
              <a:t> By Brood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'Brood Proportions'!$A$17</c:f>
              <c:strCache>
                <c:ptCount val="1"/>
                <c:pt idx="0">
                  <c:v>Ages 2 - 5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'Brood Proportions'!$B$16:$AB$16</c:f>
              <c:numCache>
                <c:formatCode>General</c:formatCode>
                <c:ptCount val="27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</c:numCache>
            </c:numRef>
          </c:cat>
          <c:val>
            <c:numRef>
              <c:f>'Brood Proportions'!$B$17:$AB$17</c:f>
              <c:numCache>
                <c:formatCode>0%</c:formatCode>
                <c:ptCount val="27"/>
                <c:pt idx="0">
                  <c:v>0.44117647058823528</c:v>
                </c:pt>
                <c:pt idx="1">
                  <c:v>0.17892156862745098</c:v>
                </c:pt>
                <c:pt idx="2">
                  <c:v>0.86472602739726023</c:v>
                </c:pt>
                <c:pt idx="3">
                  <c:v>0.88789428815004268</c:v>
                </c:pt>
                <c:pt idx="4">
                  <c:v>0.69914163090128756</c:v>
                </c:pt>
                <c:pt idx="5">
                  <c:v>0.74787878787878792</c:v>
                </c:pt>
                <c:pt idx="6">
                  <c:v>0.72289156626506024</c:v>
                </c:pt>
                <c:pt idx="7">
                  <c:v>1</c:v>
                </c:pt>
                <c:pt idx="8">
                  <c:v>0.77192982456140347</c:v>
                </c:pt>
                <c:pt idx="9">
                  <c:v>0.83695652173913049</c:v>
                </c:pt>
                <c:pt idx="10">
                  <c:v>0.85375816993464049</c:v>
                </c:pt>
                <c:pt idx="11">
                  <c:v>0.69832041343669249</c:v>
                </c:pt>
                <c:pt idx="12">
                  <c:v>0.85280728376327775</c:v>
                </c:pt>
                <c:pt idx="13">
                  <c:v>0.85986842105263162</c:v>
                </c:pt>
                <c:pt idx="14">
                  <c:v>1</c:v>
                </c:pt>
                <c:pt idx="15">
                  <c:v>0.78524374176548084</c:v>
                </c:pt>
                <c:pt idx="16">
                  <c:v>0.70662768031189083</c:v>
                </c:pt>
                <c:pt idx="17">
                  <c:v>0.67520000000000002</c:v>
                </c:pt>
                <c:pt idx="18">
                  <c:v>0.77858176555716352</c:v>
                </c:pt>
                <c:pt idx="19">
                  <c:v>0.89839572192513373</c:v>
                </c:pt>
                <c:pt idx="20">
                  <c:v>0.85023041474654382</c:v>
                </c:pt>
                <c:pt idx="21">
                  <c:v>0.84861111111111109</c:v>
                </c:pt>
                <c:pt idx="22">
                  <c:v>0.97079037800687284</c:v>
                </c:pt>
                <c:pt idx="23">
                  <c:v>0.92109777015437388</c:v>
                </c:pt>
                <c:pt idx="24">
                  <c:v>0.80971659919028338</c:v>
                </c:pt>
                <c:pt idx="25">
                  <c:v>0.88438133874239355</c:v>
                </c:pt>
                <c:pt idx="26">
                  <c:v>0.95718552937271817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7-FC41-BA8C-34AF526BCFD9}"/>
            </c:ext>
          </c:extLst>
        </c:ser>
        <c:ser>
          <c:idx val="1"/>
          <c:order val="1"/>
          <c:tx>
            <c:strRef>
              <c:f>'Brood Proportions'!$A$18</c:f>
              <c:strCache>
                <c:ptCount val="1"/>
                <c:pt idx="0">
                  <c:v>Ages 6 - 7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'Brood Proportions'!$B$16:$AB$16</c:f>
              <c:numCache>
                <c:formatCode>General</c:formatCode>
                <c:ptCount val="27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</c:numCache>
            </c:numRef>
          </c:cat>
          <c:val>
            <c:numRef>
              <c:f>'Brood Proportions'!$B$18:$AB$18</c:f>
              <c:numCache>
                <c:formatCode>0%</c:formatCode>
                <c:ptCount val="27"/>
                <c:pt idx="0">
                  <c:v>0.55882352941176472</c:v>
                </c:pt>
                <c:pt idx="1">
                  <c:v>0.82107843137254899</c:v>
                </c:pt>
                <c:pt idx="2">
                  <c:v>0.13527397260273974</c:v>
                </c:pt>
                <c:pt idx="3">
                  <c:v>0.11210571184995738</c:v>
                </c:pt>
                <c:pt idx="4">
                  <c:v>0.30085836909871244</c:v>
                </c:pt>
                <c:pt idx="5">
                  <c:v>0.25212121212121213</c:v>
                </c:pt>
                <c:pt idx="6">
                  <c:v>0.27710843373493976</c:v>
                </c:pt>
                <c:pt idx="7">
                  <c:v>0</c:v>
                </c:pt>
                <c:pt idx="8">
                  <c:v>0.22807017543859648</c:v>
                </c:pt>
                <c:pt idx="9">
                  <c:v>0.16304347826086957</c:v>
                </c:pt>
                <c:pt idx="10">
                  <c:v>0.14624183006535948</c:v>
                </c:pt>
                <c:pt idx="11">
                  <c:v>0.30167958656330751</c:v>
                </c:pt>
                <c:pt idx="12">
                  <c:v>0.14719271623672231</c:v>
                </c:pt>
                <c:pt idx="13">
                  <c:v>0.14013157894736841</c:v>
                </c:pt>
                <c:pt idx="14">
                  <c:v>0</c:v>
                </c:pt>
                <c:pt idx="15">
                  <c:v>0.2147562582345191</c:v>
                </c:pt>
                <c:pt idx="16">
                  <c:v>0.29337231968810917</c:v>
                </c:pt>
                <c:pt idx="17">
                  <c:v>0.32479999999999998</c:v>
                </c:pt>
                <c:pt idx="18">
                  <c:v>0.22141823444283648</c:v>
                </c:pt>
                <c:pt idx="19">
                  <c:v>0.10160427807486631</c:v>
                </c:pt>
                <c:pt idx="20">
                  <c:v>0.14976958525345621</c:v>
                </c:pt>
                <c:pt idx="21">
                  <c:v>0.15138888888888888</c:v>
                </c:pt>
                <c:pt idx="22">
                  <c:v>2.9209621993127148E-2</c:v>
                </c:pt>
                <c:pt idx="23">
                  <c:v>7.8902229845626073E-2</c:v>
                </c:pt>
                <c:pt idx="24">
                  <c:v>0.19028340080971659</c:v>
                </c:pt>
                <c:pt idx="25">
                  <c:v>0.11561866125760649</c:v>
                </c:pt>
                <c:pt idx="26">
                  <c:v>4.2814470627281782E-2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7-FC41-BA8C-34AF526BC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91327"/>
        <c:axId val="1577798271"/>
      </c:lineChart>
      <c:catAx>
        <c:axId val="145849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798271"/>
        <c:crosses val="autoZero"/>
        <c:auto val="1"/>
        <c:lblAlgn val="ctr"/>
        <c:lblOffset val="100"/>
        <c:noMultiLvlLbl val="0"/>
      </c:catAx>
      <c:valAx>
        <c:axId val="157779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49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673100</xdr:colOff>
      <xdr:row>19</xdr:row>
      <xdr:rowOff>165100</xdr:rowOff>
    </xdr:from>
    <xdr:to>
      <xdr:col>12</xdr:col>
      <xdr:colOff>368300</xdr:colOff>
      <xdr:row>39</xdr:row>
      <xdr:rowOff>139700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7E907C22-4F5E-D44F-BE67-00DE40AA3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20</xdr:row>
      <xdr:rowOff>50800</xdr:rowOff>
    </xdr:from>
    <xdr:to>
      <xdr:col>14</xdr:col>
      <xdr:colOff>266700</xdr:colOff>
      <xdr:row>49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AB3902-6A7A-C14B-82F8-35EDBC63B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982D5-6EBF-3C4D-B34E-E67A46F79B66}">
  <dimension ref="A1:AH15"/>
  <sheetViews>
    <sheetView workbookViewId="0">
      <selection activeCell="B20" sqref="B20"/>
    </sheetView>
  </sheetViews>
  <sheetFormatPr baseColWidth="10" defaultRowHeight="16" x14ac:dyDescent="0.2"/>
  <sheetData>
    <row r="1" spans="1:34" x14ac:dyDescent="0.2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1</v>
      </c>
      <c r="Z1" s="1" t="s">
        <v>1</v>
      </c>
    </row>
    <row r="2" spans="1:34" x14ac:dyDescent="0.2">
      <c r="A2" s="1" t="s">
        <v>2</v>
      </c>
      <c r="B2" s="1">
        <v>1989</v>
      </c>
      <c r="C2" s="1">
        <v>1990</v>
      </c>
      <c r="D2" s="2">
        <v>1991</v>
      </c>
      <c r="E2" s="2">
        <v>1992</v>
      </c>
      <c r="F2" s="2">
        <v>1993</v>
      </c>
      <c r="G2" s="2">
        <v>1994</v>
      </c>
      <c r="H2" s="2">
        <v>1995</v>
      </c>
      <c r="I2" s="2">
        <v>1996</v>
      </c>
      <c r="J2" s="2">
        <v>1997</v>
      </c>
      <c r="K2" s="2">
        <v>1998</v>
      </c>
      <c r="L2" s="2">
        <v>1999</v>
      </c>
      <c r="M2" s="2">
        <v>2000</v>
      </c>
      <c r="N2" s="2">
        <v>2001</v>
      </c>
      <c r="O2" s="2">
        <v>2002</v>
      </c>
      <c r="P2" s="2">
        <v>2003</v>
      </c>
      <c r="Q2" s="2">
        <v>2004</v>
      </c>
      <c r="R2" s="2">
        <v>2005</v>
      </c>
      <c r="S2" s="2">
        <v>2006</v>
      </c>
      <c r="T2" s="2">
        <v>2007</v>
      </c>
      <c r="U2" s="2">
        <v>2008</v>
      </c>
      <c r="V2" s="2">
        <v>2009</v>
      </c>
      <c r="W2" s="2">
        <v>2010</v>
      </c>
      <c r="X2" s="2">
        <v>2011</v>
      </c>
      <c r="Y2" s="2">
        <v>2012</v>
      </c>
      <c r="Z2" s="2">
        <v>2013</v>
      </c>
      <c r="AA2" s="1">
        <v>2014</v>
      </c>
      <c r="AB2" s="1">
        <v>2015</v>
      </c>
      <c r="AC2" s="1">
        <v>2016</v>
      </c>
      <c r="AD2" s="1">
        <v>2017</v>
      </c>
      <c r="AE2" s="1">
        <v>2018</v>
      </c>
      <c r="AF2" s="1"/>
      <c r="AG2" s="1"/>
      <c r="AH2" s="1"/>
    </row>
    <row r="3" spans="1:34" x14ac:dyDescent="0.2">
      <c r="A3" s="1" t="s">
        <v>3</v>
      </c>
      <c r="B3" s="1">
        <v>0</v>
      </c>
      <c r="C3" s="1">
        <v>6</v>
      </c>
      <c r="D3" s="1">
        <v>91</v>
      </c>
      <c r="E3" s="1">
        <v>6</v>
      </c>
      <c r="F3" s="1">
        <v>0</v>
      </c>
      <c r="G3" s="1">
        <v>12</v>
      </c>
      <c r="H3" s="1">
        <v>0</v>
      </c>
      <c r="I3" s="1">
        <v>0</v>
      </c>
      <c r="J3" s="1">
        <v>9</v>
      </c>
      <c r="K3" s="1">
        <v>0</v>
      </c>
      <c r="L3" s="1">
        <v>164</v>
      </c>
      <c r="M3" s="1">
        <v>93</v>
      </c>
      <c r="N3" s="1">
        <v>367</v>
      </c>
      <c r="O3" s="1">
        <v>0</v>
      </c>
      <c r="P3" s="1">
        <v>12</v>
      </c>
      <c r="Q3" s="1">
        <v>172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8</v>
      </c>
      <c r="AC3" s="1">
        <v>0</v>
      </c>
      <c r="AD3" s="1">
        <v>0</v>
      </c>
      <c r="AE3" s="1">
        <v>0</v>
      </c>
    </row>
    <row r="4" spans="1:34" x14ac:dyDescent="0.2">
      <c r="A4" s="1" t="s">
        <v>4</v>
      </c>
      <c r="B4" s="1"/>
      <c r="C4" s="1">
        <v>5</v>
      </c>
      <c r="D4" s="1">
        <v>0</v>
      </c>
      <c r="E4" s="1">
        <v>13</v>
      </c>
      <c r="F4" s="1">
        <v>153</v>
      </c>
      <c r="G4" s="1">
        <v>402</v>
      </c>
      <c r="H4" s="1">
        <v>69</v>
      </c>
      <c r="I4" s="1">
        <v>0</v>
      </c>
      <c r="J4" s="1">
        <v>18</v>
      </c>
      <c r="K4" s="1">
        <v>0</v>
      </c>
      <c r="L4" s="1">
        <v>8</v>
      </c>
      <c r="M4" s="1">
        <v>47</v>
      </c>
      <c r="N4" s="1">
        <v>42</v>
      </c>
      <c r="O4" s="1">
        <v>183</v>
      </c>
      <c r="P4" s="1">
        <v>17</v>
      </c>
      <c r="Q4" s="1">
        <v>14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76</v>
      </c>
      <c r="AA4" s="1">
        <v>7</v>
      </c>
      <c r="AB4" s="1">
        <v>9</v>
      </c>
      <c r="AC4" s="1">
        <v>90</v>
      </c>
      <c r="AD4" s="1">
        <v>137</v>
      </c>
      <c r="AE4" s="1">
        <v>14</v>
      </c>
    </row>
    <row r="5" spans="1:34" x14ac:dyDescent="0.2">
      <c r="A5" s="1" t="s">
        <v>5</v>
      </c>
      <c r="B5" s="1"/>
      <c r="C5" s="1"/>
      <c r="D5" s="1">
        <v>5</v>
      </c>
      <c r="E5" s="1">
        <v>10</v>
      </c>
      <c r="F5" s="1">
        <v>106</v>
      </c>
      <c r="G5" s="1">
        <v>487</v>
      </c>
      <c r="H5" s="1">
        <v>610</v>
      </c>
      <c r="I5" s="1">
        <v>69</v>
      </c>
      <c r="J5" s="1">
        <v>32</v>
      </c>
      <c r="K5" s="1">
        <v>9</v>
      </c>
      <c r="L5" s="1">
        <v>12</v>
      </c>
      <c r="M5" s="1">
        <v>53</v>
      </c>
      <c r="N5" s="1">
        <v>306</v>
      </c>
      <c r="O5" s="1">
        <v>299</v>
      </c>
      <c r="P5" s="1">
        <v>492</v>
      </c>
      <c r="Q5" s="1">
        <v>611</v>
      </c>
      <c r="R5" s="1">
        <v>129</v>
      </c>
      <c r="S5" s="1">
        <v>0</v>
      </c>
      <c r="T5" s="1">
        <v>0</v>
      </c>
      <c r="U5" s="1">
        <v>112</v>
      </c>
      <c r="V5" s="1">
        <v>45</v>
      </c>
      <c r="W5" s="1">
        <v>22</v>
      </c>
      <c r="X5" s="1">
        <v>248</v>
      </c>
      <c r="Y5" s="1">
        <v>224</v>
      </c>
      <c r="Z5" s="1">
        <v>154</v>
      </c>
      <c r="AA5" s="1">
        <v>343</v>
      </c>
      <c r="AB5" s="1">
        <v>116</v>
      </c>
      <c r="AC5" s="1">
        <v>184</v>
      </c>
      <c r="AD5" s="1">
        <v>731</v>
      </c>
      <c r="AE5" s="1">
        <v>107</v>
      </c>
    </row>
    <row r="6" spans="1:34" x14ac:dyDescent="0.2">
      <c r="A6" s="1" t="s">
        <v>6</v>
      </c>
      <c r="B6" s="1"/>
      <c r="C6" s="1"/>
      <c r="D6" s="1"/>
      <c r="E6" s="1">
        <v>20</v>
      </c>
      <c r="F6" s="1">
        <v>57</v>
      </c>
      <c r="G6" s="1">
        <v>295</v>
      </c>
      <c r="H6" s="1">
        <v>1437</v>
      </c>
      <c r="I6" s="1">
        <v>617</v>
      </c>
      <c r="J6" s="1">
        <v>467</v>
      </c>
      <c r="K6" s="1">
        <v>28</v>
      </c>
      <c r="L6" s="1">
        <v>20</v>
      </c>
      <c r="M6" s="1">
        <v>23</v>
      </c>
      <c r="N6" s="1">
        <v>170</v>
      </c>
      <c r="O6" s="1">
        <v>2618</v>
      </c>
      <c r="P6" s="1">
        <v>647</v>
      </c>
      <c r="Q6" s="1">
        <v>1768</v>
      </c>
      <c r="R6" s="1">
        <v>679</v>
      </c>
      <c r="S6" s="1">
        <v>236</v>
      </c>
      <c r="T6" s="1">
        <v>163</v>
      </c>
      <c r="U6" s="1">
        <v>725</v>
      </c>
      <c r="V6" s="1">
        <v>310</v>
      </c>
      <c r="W6" s="1">
        <v>493</v>
      </c>
      <c r="X6" s="1">
        <v>146</v>
      </c>
      <c r="Y6" s="1">
        <v>490</v>
      </c>
      <c r="Z6" s="1">
        <v>387</v>
      </c>
      <c r="AA6" s="1">
        <v>411</v>
      </c>
      <c r="AB6" s="1">
        <v>655</v>
      </c>
      <c r="AC6" s="1">
        <v>277</v>
      </c>
      <c r="AD6" s="1">
        <v>1115</v>
      </c>
      <c r="AE6" s="1">
        <v>2055</v>
      </c>
    </row>
    <row r="7" spans="1:34" x14ac:dyDescent="0.2">
      <c r="A7" s="1" t="s">
        <v>7</v>
      </c>
      <c r="B7" s="1"/>
      <c r="C7" s="1"/>
      <c r="D7" s="1"/>
      <c r="E7" s="1"/>
      <c r="F7" s="1">
        <v>38</v>
      </c>
      <c r="G7" s="1">
        <v>314</v>
      </c>
      <c r="H7" s="1">
        <v>79</v>
      </c>
      <c r="I7" s="1">
        <v>250</v>
      </c>
      <c r="J7" s="1">
        <v>687</v>
      </c>
      <c r="K7" s="1">
        <v>208</v>
      </c>
      <c r="L7" s="1">
        <v>23</v>
      </c>
      <c r="M7" s="1">
        <v>0</v>
      </c>
      <c r="N7" s="1">
        <v>13</v>
      </c>
      <c r="O7" s="1">
        <v>45</v>
      </c>
      <c r="P7" s="1">
        <v>514</v>
      </c>
      <c r="Q7" s="1">
        <v>467</v>
      </c>
      <c r="R7" s="1">
        <v>461</v>
      </c>
      <c r="S7" s="1">
        <v>213</v>
      </c>
      <c r="T7" s="1">
        <v>0</v>
      </c>
      <c r="U7" s="1">
        <v>163</v>
      </c>
      <c r="V7" s="1">
        <v>301</v>
      </c>
      <c r="W7" s="1">
        <v>203</v>
      </c>
      <c r="X7" s="1">
        <v>153</v>
      </c>
      <c r="Y7" s="1">
        <v>19</v>
      </c>
      <c r="Z7" s="1">
        <v>130</v>
      </c>
      <c r="AA7" s="1">
        <v>109</v>
      </c>
      <c r="AB7" s="1">
        <v>17</v>
      </c>
      <c r="AC7" s="1">
        <v>92</v>
      </c>
      <c r="AD7" s="1">
        <v>94</v>
      </c>
      <c r="AE7" s="1">
        <v>171</v>
      </c>
    </row>
    <row r="8" spans="1:34" x14ac:dyDescent="0.2">
      <c r="A8" s="1" t="s">
        <v>8</v>
      </c>
      <c r="B8" s="1"/>
      <c r="C8" s="1"/>
      <c r="D8" s="1"/>
      <c r="E8" s="1"/>
      <c r="F8" s="1"/>
      <c r="G8" s="1">
        <v>0</v>
      </c>
      <c r="H8" s="1">
        <v>21</v>
      </c>
      <c r="I8" s="1">
        <v>0</v>
      </c>
      <c r="J8" s="1">
        <v>0</v>
      </c>
      <c r="K8" s="1">
        <v>14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23</v>
      </c>
      <c r="R8" s="1">
        <v>0</v>
      </c>
      <c r="S8" s="1">
        <v>24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</row>
    <row r="9" spans="1:34" x14ac:dyDescent="0.2">
      <c r="A9" s="1" t="s">
        <v>9</v>
      </c>
      <c r="B9" s="1"/>
      <c r="C9" s="1"/>
      <c r="D9" s="1"/>
      <c r="E9" s="1"/>
      <c r="F9" s="1"/>
      <c r="G9" s="1"/>
      <c r="H9" s="1"/>
      <c r="I9" s="1"/>
      <c r="J9" s="1"/>
      <c r="K9" s="1">
        <v>13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34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34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34" x14ac:dyDescent="0.2">
      <c r="A12" t="s">
        <v>2</v>
      </c>
      <c r="B12" s="2">
        <v>1994</v>
      </c>
      <c r="C12" s="2">
        <v>1995</v>
      </c>
      <c r="D12" s="3">
        <v>1996</v>
      </c>
      <c r="E12" s="3">
        <v>1997</v>
      </c>
      <c r="F12" s="3">
        <v>1998</v>
      </c>
      <c r="G12" s="3">
        <v>1999</v>
      </c>
      <c r="H12" s="3">
        <v>2000</v>
      </c>
      <c r="I12" s="3">
        <v>2001</v>
      </c>
      <c r="J12" s="3">
        <v>2002</v>
      </c>
      <c r="K12" s="3">
        <v>2003</v>
      </c>
      <c r="L12" s="3">
        <v>2004</v>
      </c>
      <c r="M12" s="3">
        <v>2005</v>
      </c>
      <c r="N12" s="3">
        <v>2006</v>
      </c>
      <c r="O12" s="3">
        <v>2007</v>
      </c>
      <c r="P12" s="3">
        <v>2008</v>
      </c>
      <c r="Q12" s="3">
        <v>2009</v>
      </c>
      <c r="R12" s="3">
        <v>2010</v>
      </c>
      <c r="S12" s="3">
        <v>2011</v>
      </c>
      <c r="T12" s="3">
        <v>2012</v>
      </c>
      <c r="U12" s="3">
        <v>2013</v>
      </c>
      <c r="V12" s="3">
        <v>2014</v>
      </c>
      <c r="W12" s="3">
        <v>2015</v>
      </c>
      <c r="X12" s="3">
        <v>2016</v>
      </c>
      <c r="Y12" s="3">
        <v>2017</v>
      </c>
      <c r="Z12" s="3">
        <v>2018</v>
      </c>
    </row>
    <row r="13" spans="1:34" x14ac:dyDescent="0.2">
      <c r="A13" t="s">
        <v>11</v>
      </c>
      <c r="B13">
        <f>SUM(G3:G6)</f>
        <v>1196</v>
      </c>
      <c r="C13">
        <f>SUM(H3:H6)</f>
        <v>2116</v>
      </c>
      <c r="D13">
        <f t="shared" ref="D13:Z13" si="0">SUM(I3:I6)</f>
        <v>686</v>
      </c>
      <c r="E13">
        <f t="shared" si="0"/>
        <v>526</v>
      </c>
      <c r="F13">
        <f t="shared" si="0"/>
        <v>37</v>
      </c>
      <c r="G13">
        <f t="shared" si="0"/>
        <v>204</v>
      </c>
      <c r="H13">
        <f t="shared" si="0"/>
        <v>216</v>
      </c>
      <c r="I13">
        <f t="shared" si="0"/>
        <v>885</v>
      </c>
      <c r="J13">
        <f t="shared" si="0"/>
        <v>3100</v>
      </c>
      <c r="K13">
        <f t="shared" si="0"/>
        <v>1168</v>
      </c>
      <c r="L13">
        <f t="shared" si="0"/>
        <v>2565</v>
      </c>
      <c r="M13">
        <f t="shared" si="0"/>
        <v>808</v>
      </c>
      <c r="N13">
        <f t="shared" si="0"/>
        <v>236</v>
      </c>
      <c r="O13">
        <f t="shared" si="0"/>
        <v>163</v>
      </c>
      <c r="P13">
        <f t="shared" si="0"/>
        <v>837</v>
      </c>
      <c r="Q13">
        <f t="shared" si="0"/>
        <v>355</v>
      </c>
      <c r="R13">
        <f>SUM(W3:W6)</f>
        <v>515</v>
      </c>
      <c r="S13">
        <f t="shared" si="0"/>
        <v>394</v>
      </c>
      <c r="T13">
        <f t="shared" si="0"/>
        <v>714</v>
      </c>
      <c r="U13">
        <f t="shared" si="0"/>
        <v>617</v>
      </c>
      <c r="V13">
        <f t="shared" si="0"/>
        <v>761</v>
      </c>
      <c r="W13">
        <f t="shared" si="0"/>
        <v>788</v>
      </c>
      <c r="X13">
        <f t="shared" si="0"/>
        <v>551</v>
      </c>
      <c r="Y13">
        <f t="shared" si="0"/>
        <v>1983</v>
      </c>
      <c r="Z13">
        <f t="shared" si="0"/>
        <v>2176</v>
      </c>
    </row>
    <row r="14" spans="1:34" x14ac:dyDescent="0.2">
      <c r="A14" t="s">
        <v>10</v>
      </c>
      <c r="B14">
        <f>SUM(G7:G9)</f>
        <v>314</v>
      </c>
      <c r="C14">
        <f t="shared" ref="C14:Z14" si="1">SUM(H7:H9)</f>
        <v>100</v>
      </c>
      <c r="D14">
        <f t="shared" si="1"/>
        <v>250</v>
      </c>
      <c r="E14">
        <f t="shared" si="1"/>
        <v>687</v>
      </c>
      <c r="F14">
        <f t="shared" si="1"/>
        <v>235</v>
      </c>
      <c r="G14">
        <f t="shared" si="1"/>
        <v>23</v>
      </c>
      <c r="H14">
        <f t="shared" si="1"/>
        <v>0</v>
      </c>
      <c r="I14">
        <f t="shared" si="1"/>
        <v>13</v>
      </c>
      <c r="J14">
        <f t="shared" si="1"/>
        <v>45</v>
      </c>
      <c r="K14">
        <f t="shared" si="1"/>
        <v>514</v>
      </c>
      <c r="L14">
        <f t="shared" si="1"/>
        <v>490</v>
      </c>
      <c r="M14">
        <f t="shared" si="1"/>
        <v>461</v>
      </c>
      <c r="N14">
        <f t="shared" si="1"/>
        <v>237</v>
      </c>
      <c r="O14">
        <f t="shared" si="1"/>
        <v>0</v>
      </c>
      <c r="P14">
        <f t="shared" si="1"/>
        <v>163</v>
      </c>
      <c r="Q14">
        <f t="shared" si="1"/>
        <v>301</v>
      </c>
      <c r="R14">
        <f t="shared" si="1"/>
        <v>203</v>
      </c>
      <c r="S14">
        <f t="shared" si="1"/>
        <v>153</v>
      </c>
      <c r="T14">
        <f t="shared" si="1"/>
        <v>19</v>
      </c>
      <c r="U14">
        <f t="shared" si="1"/>
        <v>130</v>
      </c>
      <c r="V14">
        <f t="shared" si="1"/>
        <v>109</v>
      </c>
      <c r="W14">
        <f t="shared" si="1"/>
        <v>17</v>
      </c>
      <c r="X14">
        <f t="shared" si="1"/>
        <v>92</v>
      </c>
      <c r="Y14">
        <f t="shared" si="1"/>
        <v>94</v>
      </c>
      <c r="Z14">
        <f t="shared" si="1"/>
        <v>171</v>
      </c>
    </row>
    <row r="15" spans="1:34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77E59-5F8C-1840-8161-8CDF71374B68}">
  <dimension ref="A1:AH18"/>
  <sheetViews>
    <sheetView workbookViewId="0">
      <selection activeCell="E26" sqref="E26"/>
    </sheetView>
  </sheetViews>
  <sheetFormatPr baseColWidth="10" defaultRowHeight="16" x14ac:dyDescent="0.2"/>
  <cols>
    <col min="1" max="1" width="14" bestFit="1" customWidth="1"/>
  </cols>
  <sheetData>
    <row r="1" spans="1:34" x14ac:dyDescent="0.2">
      <c r="A1" s="1" t="s">
        <v>12</v>
      </c>
      <c r="B1" s="1">
        <v>1987</v>
      </c>
      <c r="C1" s="1">
        <v>1988</v>
      </c>
      <c r="D1" s="1">
        <v>1989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2">
        <v>2019</v>
      </c>
    </row>
    <row r="2" spans="1:34" x14ac:dyDescent="0.2">
      <c r="A2" s="1" t="s">
        <v>3</v>
      </c>
      <c r="B2" s="1">
        <v>0</v>
      </c>
      <c r="C2" s="1">
        <v>6</v>
      </c>
      <c r="D2" s="1">
        <v>91</v>
      </c>
      <c r="E2" s="1">
        <v>6</v>
      </c>
      <c r="F2" s="1">
        <v>0</v>
      </c>
      <c r="G2" s="1">
        <v>12</v>
      </c>
      <c r="H2" s="1">
        <v>0</v>
      </c>
      <c r="I2" s="1">
        <v>0</v>
      </c>
      <c r="J2" s="1">
        <v>9</v>
      </c>
      <c r="K2" s="1">
        <v>0</v>
      </c>
      <c r="L2" s="1">
        <v>164</v>
      </c>
      <c r="M2" s="1">
        <v>93</v>
      </c>
      <c r="N2" s="1">
        <v>367</v>
      </c>
      <c r="O2" s="1">
        <v>0</v>
      </c>
      <c r="P2" s="1">
        <v>12</v>
      </c>
      <c r="Q2" s="1">
        <v>172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8</v>
      </c>
      <c r="AC2" s="1">
        <v>0</v>
      </c>
      <c r="AD2" s="1">
        <v>0</v>
      </c>
      <c r="AE2" s="1">
        <v>0</v>
      </c>
      <c r="AF2" s="1">
        <v>0</v>
      </c>
      <c r="AG2" s="1"/>
      <c r="AH2" s="1"/>
    </row>
    <row r="3" spans="1:34" x14ac:dyDescent="0.2">
      <c r="A3" s="1" t="s">
        <v>4</v>
      </c>
      <c r="B3" s="1">
        <v>5</v>
      </c>
      <c r="C3" s="1">
        <v>0</v>
      </c>
      <c r="D3" s="1">
        <v>13</v>
      </c>
      <c r="E3" s="1">
        <v>153</v>
      </c>
      <c r="F3" s="1">
        <v>402</v>
      </c>
      <c r="G3" s="1">
        <v>69</v>
      </c>
      <c r="H3" s="1">
        <v>0</v>
      </c>
      <c r="I3" s="1">
        <v>18</v>
      </c>
      <c r="J3" s="1">
        <v>0</v>
      </c>
      <c r="K3" s="1">
        <v>8</v>
      </c>
      <c r="L3" s="1">
        <v>47</v>
      </c>
      <c r="M3" s="1">
        <v>42</v>
      </c>
      <c r="N3" s="1">
        <v>183</v>
      </c>
      <c r="O3" s="1">
        <v>17</v>
      </c>
      <c r="P3" s="1">
        <v>14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76</v>
      </c>
      <c r="Z3" s="1">
        <v>7</v>
      </c>
      <c r="AA3" s="1">
        <v>9</v>
      </c>
      <c r="AB3" s="1">
        <v>90</v>
      </c>
      <c r="AC3" s="1">
        <v>137</v>
      </c>
      <c r="AD3" s="1">
        <v>14</v>
      </c>
      <c r="AE3" s="4">
        <v>1213</v>
      </c>
      <c r="AF3" s="1">
        <v>9</v>
      </c>
      <c r="AG3" s="1"/>
      <c r="AH3" s="1"/>
    </row>
    <row r="4" spans="1:34" x14ac:dyDescent="0.2">
      <c r="A4" s="1" t="s">
        <v>5</v>
      </c>
      <c r="B4" s="1">
        <v>5</v>
      </c>
      <c r="C4" s="1">
        <v>10</v>
      </c>
      <c r="D4" s="1">
        <v>106</v>
      </c>
      <c r="E4" s="1">
        <v>487</v>
      </c>
      <c r="F4" s="1">
        <v>610</v>
      </c>
      <c r="G4" s="1">
        <v>69</v>
      </c>
      <c r="H4" s="1">
        <v>32</v>
      </c>
      <c r="I4" s="1">
        <v>9</v>
      </c>
      <c r="J4" s="1">
        <v>12</v>
      </c>
      <c r="K4" s="1">
        <v>53</v>
      </c>
      <c r="L4" s="1">
        <v>306</v>
      </c>
      <c r="M4" s="1">
        <v>299</v>
      </c>
      <c r="N4" s="1">
        <v>492</v>
      </c>
      <c r="O4" s="1">
        <v>611</v>
      </c>
      <c r="P4" s="1">
        <v>129</v>
      </c>
      <c r="Q4" s="1">
        <v>0</v>
      </c>
      <c r="R4" s="1">
        <v>0</v>
      </c>
      <c r="S4" s="1">
        <v>112</v>
      </c>
      <c r="T4" s="1">
        <v>45</v>
      </c>
      <c r="U4" s="1">
        <v>22</v>
      </c>
      <c r="V4" s="1">
        <v>248</v>
      </c>
      <c r="W4" s="1">
        <v>224</v>
      </c>
      <c r="X4" s="1">
        <v>154</v>
      </c>
      <c r="Y4" s="1">
        <v>343</v>
      </c>
      <c r="Z4" s="1">
        <v>116</v>
      </c>
      <c r="AA4" s="1">
        <v>184</v>
      </c>
      <c r="AB4" s="1">
        <v>731</v>
      </c>
      <c r="AC4" s="1">
        <v>107</v>
      </c>
      <c r="AD4" s="1">
        <v>557</v>
      </c>
      <c r="AE4" s="1">
        <v>149</v>
      </c>
      <c r="AF4" s="5" t="s">
        <v>13</v>
      </c>
      <c r="AG4" s="1"/>
      <c r="AH4" s="1"/>
    </row>
    <row r="5" spans="1:34" x14ac:dyDescent="0.2">
      <c r="A5" s="1" t="s">
        <v>6</v>
      </c>
      <c r="B5" s="1">
        <v>20</v>
      </c>
      <c r="C5" s="1">
        <v>57</v>
      </c>
      <c r="D5" s="1">
        <v>295</v>
      </c>
      <c r="E5" s="1">
        <v>1437</v>
      </c>
      <c r="F5" s="1">
        <v>617</v>
      </c>
      <c r="G5" s="1">
        <v>467</v>
      </c>
      <c r="H5" s="1">
        <v>28</v>
      </c>
      <c r="I5" s="1">
        <v>20</v>
      </c>
      <c r="J5" s="1">
        <v>23</v>
      </c>
      <c r="K5" s="1">
        <v>170</v>
      </c>
      <c r="L5" s="1">
        <v>2618</v>
      </c>
      <c r="M5" s="1">
        <v>647</v>
      </c>
      <c r="N5" s="1">
        <v>1768</v>
      </c>
      <c r="O5" s="1">
        <v>679</v>
      </c>
      <c r="P5" s="1">
        <v>236</v>
      </c>
      <c r="Q5" s="1">
        <v>424</v>
      </c>
      <c r="R5" s="1">
        <v>725</v>
      </c>
      <c r="S5" s="1">
        <v>310</v>
      </c>
      <c r="T5" s="1">
        <v>493</v>
      </c>
      <c r="U5" s="1">
        <v>146</v>
      </c>
      <c r="V5" s="1">
        <v>490</v>
      </c>
      <c r="W5" s="1">
        <v>387</v>
      </c>
      <c r="X5" s="1">
        <v>411</v>
      </c>
      <c r="Y5" s="1">
        <v>655</v>
      </c>
      <c r="Z5" s="1">
        <v>277</v>
      </c>
      <c r="AA5" s="4">
        <v>1115</v>
      </c>
      <c r="AB5" s="4">
        <v>2055</v>
      </c>
      <c r="AC5" s="4">
        <v>1135</v>
      </c>
      <c r="AD5" s="1">
        <v>916</v>
      </c>
      <c r="AE5" s="5" t="s">
        <v>13</v>
      </c>
      <c r="AF5" s="5" t="s">
        <v>13</v>
      </c>
      <c r="AG5" s="1"/>
      <c r="AH5" s="1"/>
    </row>
    <row r="6" spans="1:34" x14ac:dyDescent="0.2">
      <c r="A6" s="1" t="s">
        <v>7</v>
      </c>
      <c r="B6" s="1">
        <v>38</v>
      </c>
      <c r="C6" s="1">
        <v>314</v>
      </c>
      <c r="D6" s="1">
        <v>79</v>
      </c>
      <c r="E6" s="1">
        <v>250</v>
      </c>
      <c r="F6" s="1">
        <v>687</v>
      </c>
      <c r="G6" s="1">
        <v>208</v>
      </c>
      <c r="H6" s="1">
        <v>23</v>
      </c>
      <c r="I6" s="1">
        <v>0</v>
      </c>
      <c r="J6" s="1">
        <v>13</v>
      </c>
      <c r="K6" s="1">
        <v>45</v>
      </c>
      <c r="L6" s="1">
        <v>514</v>
      </c>
      <c r="M6" s="1">
        <v>467</v>
      </c>
      <c r="N6" s="1">
        <v>461</v>
      </c>
      <c r="O6" s="1">
        <v>213</v>
      </c>
      <c r="P6" s="1">
        <v>0</v>
      </c>
      <c r="Q6" s="1">
        <v>163</v>
      </c>
      <c r="R6" s="1">
        <v>301</v>
      </c>
      <c r="S6" s="1">
        <v>203</v>
      </c>
      <c r="T6" s="1">
        <v>153</v>
      </c>
      <c r="U6" s="1">
        <v>19</v>
      </c>
      <c r="V6" s="1">
        <v>130</v>
      </c>
      <c r="W6" s="1">
        <v>109</v>
      </c>
      <c r="X6" s="1">
        <v>17</v>
      </c>
      <c r="Y6" s="1">
        <v>92</v>
      </c>
      <c r="Z6" s="1">
        <v>94</v>
      </c>
      <c r="AA6" s="1">
        <v>171</v>
      </c>
      <c r="AB6" s="1">
        <v>129</v>
      </c>
      <c r="AC6" s="1">
        <v>136</v>
      </c>
      <c r="AD6" s="5" t="s">
        <v>13</v>
      </c>
      <c r="AE6" s="5" t="s">
        <v>13</v>
      </c>
      <c r="AF6" s="5" t="s">
        <v>13</v>
      </c>
      <c r="AG6" s="1"/>
      <c r="AH6" s="1"/>
    </row>
    <row r="7" spans="1:34" x14ac:dyDescent="0.2">
      <c r="A7" s="1" t="s">
        <v>8</v>
      </c>
      <c r="B7" s="1">
        <v>0</v>
      </c>
      <c r="C7" s="1">
        <v>21</v>
      </c>
      <c r="D7" s="1">
        <v>0</v>
      </c>
      <c r="E7" s="1">
        <v>0</v>
      </c>
      <c r="F7" s="1">
        <v>14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23</v>
      </c>
      <c r="M7" s="1">
        <v>0</v>
      </c>
      <c r="N7" s="1">
        <v>24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5" t="s">
        <v>13</v>
      </c>
      <c r="AD7" s="5" t="s">
        <v>13</v>
      </c>
      <c r="AE7" s="5" t="s">
        <v>13</v>
      </c>
      <c r="AF7" s="5" t="s">
        <v>13</v>
      </c>
      <c r="AG7" s="1"/>
      <c r="AH7" s="1"/>
    </row>
    <row r="8" spans="1:34" x14ac:dyDescent="0.2">
      <c r="A8" s="1" t="s">
        <v>9</v>
      </c>
      <c r="B8" s="1"/>
      <c r="C8" s="1"/>
      <c r="D8" s="1"/>
      <c r="E8" s="1">
        <v>13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10" spans="1:34" x14ac:dyDescent="0.2">
      <c r="A10" t="s">
        <v>12</v>
      </c>
      <c r="B10">
        <v>1987</v>
      </c>
      <c r="C10">
        <v>1988</v>
      </c>
      <c r="D10">
        <v>1989</v>
      </c>
      <c r="E10">
        <v>1990</v>
      </c>
      <c r="F10">
        <v>1991</v>
      </c>
      <c r="G10">
        <v>1992</v>
      </c>
      <c r="H10">
        <v>1993</v>
      </c>
      <c r="I10">
        <v>1994</v>
      </c>
      <c r="J10">
        <v>1995</v>
      </c>
      <c r="K10">
        <v>1996</v>
      </c>
      <c r="L10">
        <v>1997</v>
      </c>
      <c r="M10">
        <v>1998</v>
      </c>
      <c r="N10">
        <v>1999</v>
      </c>
      <c r="O10">
        <v>2000</v>
      </c>
      <c r="P10">
        <v>2001</v>
      </c>
      <c r="Q10">
        <v>2002</v>
      </c>
      <c r="R10">
        <v>2003</v>
      </c>
      <c r="S10">
        <v>2004</v>
      </c>
      <c r="T10">
        <v>2005</v>
      </c>
      <c r="U10">
        <v>2006</v>
      </c>
      <c r="V10">
        <v>2007</v>
      </c>
      <c r="W10">
        <v>2008</v>
      </c>
      <c r="X10">
        <v>2009</v>
      </c>
      <c r="Y10">
        <v>2010</v>
      </c>
      <c r="Z10">
        <v>2011</v>
      </c>
      <c r="AA10">
        <v>2012</v>
      </c>
      <c r="AB10">
        <v>2013</v>
      </c>
    </row>
    <row r="11" spans="1:34" x14ac:dyDescent="0.2">
      <c r="A11" t="s">
        <v>11</v>
      </c>
      <c r="B11">
        <v>30</v>
      </c>
      <c r="C11">
        <v>73</v>
      </c>
      <c r="D11">
        <v>505</v>
      </c>
      <c r="E11">
        <v>2083</v>
      </c>
      <c r="F11">
        <v>1629</v>
      </c>
      <c r="G11">
        <v>617</v>
      </c>
      <c r="H11">
        <v>60</v>
      </c>
      <c r="I11">
        <v>47</v>
      </c>
      <c r="J11">
        <v>44</v>
      </c>
      <c r="K11">
        <v>231</v>
      </c>
      <c r="L11">
        <v>3135</v>
      </c>
      <c r="M11">
        <v>1081</v>
      </c>
      <c r="N11">
        <v>2810</v>
      </c>
      <c r="O11">
        <v>1307</v>
      </c>
      <c r="P11">
        <v>391</v>
      </c>
      <c r="Q11">
        <v>596</v>
      </c>
      <c r="R11">
        <v>725</v>
      </c>
      <c r="S11">
        <v>422</v>
      </c>
      <c r="T11">
        <v>538</v>
      </c>
      <c r="U11">
        <v>168</v>
      </c>
      <c r="V11">
        <v>738</v>
      </c>
      <c r="W11">
        <v>611</v>
      </c>
      <c r="X11">
        <v>565</v>
      </c>
      <c r="Y11">
        <v>1074</v>
      </c>
      <c r="Z11">
        <v>400</v>
      </c>
      <c r="AA11">
        <v>1308</v>
      </c>
      <c r="AB11">
        <v>2884</v>
      </c>
    </row>
    <row r="12" spans="1:34" x14ac:dyDescent="0.2">
      <c r="A12" t="s">
        <v>10</v>
      </c>
      <c r="B12">
        <v>38</v>
      </c>
      <c r="C12">
        <v>335</v>
      </c>
      <c r="D12">
        <v>79</v>
      </c>
      <c r="E12">
        <v>263</v>
      </c>
      <c r="F12">
        <v>701</v>
      </c>
      <c r="G12">
        <v>208</v>
      </c>
      <c r="H12">
        <v>23</v>
      </c>
      <c r="I12">
        <v>0</v>
      </c>
      <c r="J12">
        <v>13</v>
      </c>
      <c r="K12">
        <v>45</v>
      </c>
      <c r="L12">
        <v>537</v>
      </c>
      <c r="M12">
        <v>467</v>
      </c>
      <c r="N12">
        <v>485</v>
      </c>
      <c r="O12">
        <v>213</v>
      </c>
      <c r="P12">
        <v>0</v>
      </c>
      <c r="Q12">
        <v>163</v>
      </c>
      <c r="R12">
        <v>301</v>
      </c>
      <c r="S12">
        <v>203</v>
      </c>
      <c r="T12">
        <v>153</v>
      </c>
      <c r="U12">
        <v>19</v>
      </c>
      <c r="V12">
        <v>130</v>
      </c>
      <c r="W12">
        <v>109</v>
      </c>
      <c r="X12">
        <v>17</v>
      </c>
      <c r="Y12">
        <v>92</v>
      </c>
      <c r="Z12">
        <v>94</v>
      </c>
      <c r="AA12">
        <v>171</v>
      </c>
      <c r="AB12">
        <v>129</v>
      </c>
    </row>
    <row r="13" spans="1:34" x14ac:dyDescent="0.2">
      <c r="A13" t="s">
        <v>14</v>
      </c>
      <c r="B13">
        <f>SUM(B11:B12)</f>
        <v>68</v>
      </c>
      <c r="C13">
        <f t="shared" ref="C13:AB13" si="0">SUM(C11:C12)</f>
        <v>408</v>
      </c>
      <c r="D13">
        <f t="shared" si="0"/>
        <v>584</v>
      </c>
      <c r="E13">
        <f t="shared" si="0"/>
        <v>2346</v>
      </c>
      <c r="F13">
        <f t="shared" si="0"/>
        <v>2330</v>
      </c>
      <c r="G13">
        <f t="shared" si="0"/>
        <v>825</v>
      </c>
      <c r="H13">
        <f t="shared" si="0"/>
        <v>83</v>
      </c>
      <c r="I13">
        <f t="shared" si="0"/>
        <v>47</v>
      </c>
      <c r="J13">
        <f t="shared" si="0"/>
        <v>57</v>
      </c>
      <c r="K13">
        <f t="shared" si="0"/>
        <v>276</v>
      </c>
      <c r="L13">
        <f t="shared" si="0"/>
        <v>3672</v>
      </c>
      <c r="M13">
        <f t="shared" si="0"/>
        <v>1548</v>
      </c>
      <c r="N13">
        <f t="shared" si="0"/>
        <v>3295</v>
      </c>
      <c r="O13">
        <f t="shared" si="0"/>
        <v>1520</v>
      </c>
      <c r="P13">
        <f t="shared" si="0"/>
        <v>391</v>
      </c>
      <c r="Q13">
        <f t="shared" si="0"/>
        <v>759</v>
      </c>
      <c r="R13">
        <f t="shared" si="0"/>
        <v>1026</v>
      </c>
      <c r="S13">
        <f t="shared" si="0"/>
        <v>625</v>
      </c>
      <c r="T13">
        <f t="shared" si="0"/>
        <v>691</v>
      </c>
      <c r="U13">
        <f t="shared" si="0"/>
        <v>187</v>
      </c>
      <c r="V13">
        <f t="shared" si="0"/>
        <v>868</v>
      </c>
      <c r="W13">
        <f t="shared" si="0"/>
        <v>720</v>
      </c>
      <c r="X13">
        <f t="shared" si="0"/>
        <v>582</v>
      </c>
      <c r="Y13">
        <f t="shared" si="0"/>
        <v>1166</v>
      </c>
      <c r="Z13">
        <f t="shared" si="0"/>
        <v>494</v>
      </c>
      <c r="AA13">
        <f t="shared" si="0"/>
        <v>1479</v>
      </c>
      <c r="AB13">
        <f t="shared" si="0"/>
        <v>3013</v>
      </c>
      <c r="AC13" s="1"/>
      <c r="AD13" s="1"/>
      <c r="AE13" s="1"/>
      <c r="AF13" s="1"/>
    </row>
    <row r="16" spans="1:34" x14ac:dyDescent="0.2">
      <c r="B16" s="3">
        <v>1987</v>
      </c>
      <c r="C16" s="3">
        <v>1988</v>
      </c>
      <c r="D16" s="3">
        <v>1989</v>
      </c>
      <c r="E16" s="3">
        <v>1990</v>
      </c>
      <c r="F16" s="2">
        <v>1991</v>
      </c>
      <c r="G16" s="2">
        <v>1992</v>
      </c>
      <c r="H16" s="2">
        <v>1993</v>
      </c>
      <c r="I16" s="2">
        <v>1994</v>
      </c>
      <c r="J16" s="2">
        <v>1995</v>
      </c>
      <c r="K16" s="2">
        <v>1996</v>
      </c>
      <c r="L16" s="2">
        <v>1997</v>
      </c>
      <c r="M16" s="2">
        <v>1998</v>
      </c>
      <c r="N16" s="2">
        <v>1999</v>
      </c>
      <c r="O16" s="2">
        <v>2000</v>
      </c>
      <c r="P16" s="2">
        <v>2001</v>
      </c>
      <c r="Q16" s="2">
        <v>2002</v>
      </c>
      <c r="R16" s="2">
        <v>2003</v>
      </c>
      <c r="S16" s="2">
        <v>2004</v>
      </c>
      <c r="T16" s="2">
        <v>2005</v>
      </c>
      <c r="U16" s="2">
        <v>2006</v>
      </c>
      <c r="V16" s="2">
        <v>2007</v>
      </c>
      <c r="W16" s="2">
        <v>2008</v>
      </c>
      <c r="X16" s="2">
        <v>2009</v>
      </c>
      <c r="Y16" s="2">
        <v>2010</v>
      </c>
      <c r="Z16" s="2">
        <v>2011</v>
      </c>
      <c r="AA16" s="2">
        <v>2012</v>
      </c>
      <c r="AB16" s="2">
        <v>2013</v>
      </c>
      <c r="AC16" s="1">
        <v>2014</v>
      </c>
      <c r="AD16" s="1">
        <v>2015</v>
      </c>
      <c r="AE16" s="1">
        <v>2016</v>
      </c>
      <c r="AF16" s="1">
        <v>2017</v>
      </c>
      <c r="AG16" s="1">
        <v>2018</v>
      </c>
    </row>
    <row r="17" spans="1:33" x14ac:dyDescent="0.2">
      <c r="A17" t="s">
        <v>15</v>
      </c>
      <c r="B17" s="4">
        <v>11000</v>
      </c>
      <c r="C17" s="4">
        <v>101462</v>
      </c>
      <c r="D17" s="4">
        <v>43595</v>
      </c>
      <c r="E17" s="4">
        <v>191765</v>
      </c>
      <c r="F17" s="4">
        <v>207536</v>
      </c>
      <c r="G17" s="4">
        <v>241366</v>
      </c>
      <c r="H17" s="4">
        <v>158681</v>
      </c>
      <c r="I17" s="4">
        <v>64360</v>
      </c>
      <c r="J17" s="4">
        <v>171908</v>
      </c>
      <c r="K17" s="4">
        <v>212285</v>
      </c>
      <c r="L17" s="4">
        <v>221443</v>
      </c>
      <c r="M17" s="4">
        <v>208586</v>
      </c>
      <c r="N17" s="4">
        <v>213232</v>
      </c>
      <c r="O17" s="4">
        <v>231276</v>
      </c>
      <c r="P17" s="4">
        <v>120891</v>
      </c>
      <c r="Q17" s="4">
        <v>177423</v>
      </c>
      <c r="R17" s="4">
        <v>222218</v>
      </c>
      <c r="S17" s="4">
        <v>211248</v>
      </c>
      <c r="T17" s="4">
        <v>147723</v>
      </c>
      <c r="U17" s="4">
        <v>147062</v>
      </c>
      <c r="V17" s="4">
        <v>216637</v>
      </c>
      <c r="W17" s="4">
        <v>223000</v>
      </c>
      <c r="X17" s="4">
        <v>193931</v>
      </c>
      <c r="Y17" s="4">
        <v>213229</v>
      </c>
      <c r="Z17" s="4">
        <v>206400</v>
      </c>
      <c r="AA17" s="4">
        <v>257300</v>
      </c>
      <c r="AB17" s="4">
        <v>218900</v>
      </c>
      <c r="AC17" s="7">
        <v>220500</v>
      </c>
      <c r="AD17" s="7">
        <v>219500</v>
      </c>
      <c r="AE17" s="7">
        <v>249400</v>
      </c>
      <c r="AF17" s="7">
        <v>248800</v>
      </c>
      <c r="AG17" s="7">
        <v>325800</v>
      </c>
    </row>
    <row r="18" spans="1:33" ht="85" x14ac:dyDescent="0.2">
      <c r="A18" s="6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BEFEA-63E7-1443-9913-B661CC19EF0C}">
  <dimension ref="A1:AB9"/>
  <sheetViews>
    <sheetView workbookViewId="0">
      <selection activeCell="A9" sqref="A9"/>
    </sheetView>
  </sheetViews>
  <sheetFormatPr baseColWidth="10" defaultRowHeight="16" x14ac:dyDescent="0.2"/>
  <cols>
    <col min="1" max="1" width="14" bestFit="1" customWidth="1"/>
  </cols>
  <sheetData>
    <row r="1" spans="1:28" x14ac:dyDescent="0.2">
      <c r="A1" t="s">
        <v>2</v>
      </c>
      <c r="B1" s="2">
        <v>1994</v>
      </c>
      <c r="C1" s="2">
        <v>1995</v>
      </c>
      <c r="D1" s="3">
        <v>1996</v>
      </c>
      <c r="E1" s="3">
        <v>1997</v>
      </c>
      <c r="F1" s="3">
        <v>1998</v>
      </c>
      <c r="G1" s="3">
        <v>1999</v>
      </c>
      <c r="H1" s="3">
        <v>2000</v>
      </c>
      <c r="I1" s="3">
        <v>2001</v>
      </c>
      <c r="J1" s="3">
        <v>2002</v>
      </c>
      <c r="K1" s="3">
        <v>2003</v>
      </c>
      <c r="L1" s="3">
        <v>2004</v>
      </c>
      <c r="M1" s="3">
        <v>2005</v>
      </c>
      <c r="N1" s="3">
        <v>2006</v>
      </c>
      <c r="O1" s="3">
        <v>2007</v>
      </c>
      <c r="P1" s="3">
        <v>2008</v>
      </c>
      <c r="Q1" s="3">
        <v>2009</v>
      </c>
      <c r="R1" s="3">
        <v>2010</v>
      </c>
      <c r="S1" s="3">
        <v>2011</v>
      </c>
      <c r="T1" s="3">
        <v>2012</v>
      </c>
      <c r="U1" s="3">
        <v>2013</v>
      </c>
      <c r="V1" s="3">
        <v>2014</v>
      </c>
      <c r="W1" s="3">
        <v>2015</v>
      </c>
      <c r="X1" s="3">
        <v>2016</v>
      </c>
      <c r="Y1" s="3"/>
      <c r="Z1" s="3"/>
    </row>
    <row r="2" spans="1:28" x14ac:dyDescent="0.2">
      <c r="A2" t="s">
        <v>17</v>
      </c>
      <c r="B2">
        <v>1196</v>
      </c>
      <c r="C2">
        <v>2116</v>
      </c>
      <c r="D2">
        <v>686</v>
      </c>
      <c r="E2">
        <v>526</v>
      </c>
      <c r="F2">
        <v>37</v>
      </c>
      <c r="G2">
        <v>204</v>
      </c>
      <c r="H2">
        <v>216</v>
      </c>
      <c r="I2">
        <v>885</v>
      </c>
      <c r="J2">
        <v>3100</v>
      </c>
      <c r="K2">
        <v>1168</v>
      </c>
      <c r="L2">
        <v>2565</v>
      </c>
      <c r="M2">
        <v>808</v>
      </c>
      <c r="N2">
        <v>236</v>
      </c>
      <c r="O2">
        <v>163</v>
      </c>
      <c r="P2">
        <v>837</v>
      </c>
      <c r="Q2">
        <v>355</v>
      </c>
      <c r="R2">
        <v>515</v>
      </c>
      <c r="S2">
        <v>394</v>
      </c>
      <c r="T2">
        <v>714</v>
      </c>
      <c r="U2">
        <v>617</v>
      </c>
      <c r="V2">
        <v>761</v>
      </c>
      <c r="W2">
        <v>788</v>
      </c>
      <c r="X2">
        <v>551</v>
      </c>
    </row>
    <row r="3" spans="1:28" x14ac:dyDescent="0.2">
      <c r="A3" t="s">
        <v>18</v>
      </c>
      <c r="B3">
        <v>314</v>
      </c>
      <c r="C3">
        <v>100</v>
      </c>
      <c r="D3">
        <v>250</v>
      </c>
      <c r="E3">
        <v>687</v>
      </c>
      <c r="F3">
        <v>235</v>
      </c>
      <c r="G3">
        <v>23</v>
      </c>
      <c r="H3">
        <v>0</v>
      </c>
      <c r="I3">
        <v>13</v>
      </c>
      <c r="J3">
        <v>45</v>
      </c>
      <c r="K3">
        <v>514</v>
      </c>
      <c r="L3">
        <v>490</v>
      </c>
      <c r="M3">
        <v>461</v>
      </c>
      <c r="N3">
        <v>237</v>
      </c>
      <c r="O3">
        <v>0</v>
      </c>
      <c r="P3">
        <v>163</v>
      </c>
      <c r="Q3">
        <v>301</v>
      </c>
      <c r="R3">
        <v>203</v>
      </c>
      <c r="S3">
        <v>153</v>
      </c>
      <c r="T3">
        <v>19</v>
      </c>
      <c r="U3">
        <v>130</v>
      </c>
      <c r="V3">
        <v>109</v>
      </c>
      <c r="W3">
        <v>17</v>
      </c>
      <c r="X3">
        <v>92</v>
      </c>
    </row>
    <row r="5" spans="1:28" x14ac:dyDescent="0.2">
      <c r="A5" t="s">
        <v>12</v>
      </c>
      <c r="B5" s="2">
        <v>1996</v>
      </c>
      <c r="C5" s="2">
        <v>1997</v>
      </c>
      <c r="D5" s="2">
        <v>1998</v>
      </c>
      <c r="E5" s="2">
        <v>1999</v>
      </c>
      <c r="F5" s="2">
        <v>2000</v>
      </c>
      <c r="G5" s="2">
        <v>2001</v>
      </c>
      <c r="H5" s="2">
        <v>2002</v>
      </c>
      <c r="I5" s="2">
        <v>2003</v>
      </c>
      <c r="J5" s="2">
        <v>2004</v>
      </c>
      <c r="K5" s="2">
        <v>2005</v>
      </c>
      <c r="L5" s="2">
        <v>2006</v>
      </c>
      <c r="M5" s="2">
        <v>2007</v>
      </c>
      <c r="N5" s="2">
        <v>2008</v>
      </c>
      <c r="O5" s="2">
        <v>2009</v>
      </c>
      <c r="P5" s="2">
        <v>2010</v>
      </c>
      <c r="Q5" s="2">
        <v>2011</v>
      </c>
      <c r="R5" s="2">
        <v>2012</v>
      </c>
      <c r="S5" s="2">
        <v>2013</v>
      </c>
      <c r="T5" s="1">
        <v>2014</v>
      </c>
      <c r="U5" s="1">
        <v>2015</v>
      </c>
      <c r="V5" s="1">
        <v>2016</v>
      </c>
      <c r="W5" s="1">
        <v>2017</v>
      </c>
      <c r="X5" s="1">
        <v>2018</v>
      </c>
    </row>
    <row r="6" spans="1:28" x14ac:dyDescent="0.2">
      <c r="A6" t="s">
        <v>15</v>
      </c>
      <c r="B6" s="4">
        <v>212285</v>
      </c>
      <c r="C6" s="4">
        <v>221443</v>
      </c>
      <c r="D6" s="4">
        <v>208586</v>
      </c>
      <c r="E6" s="4">
        <v>213232</v>
      </c>
      <c r="F6" s="4">
        <v>231276</v>
      </c>
      <c r="G6" s="4">
        <v>120891</v>
      </c>
      <c r="H6" s="4">
        <v>177423</v>
      </c>
      <c r="I6" s="4">
        <v>222218</v>
      </c>
      <c r="J6" s="4">
        <v>211248</v>
      </c>
      <c r="K6" s="4">
        <v>147723</v>
      </c>
      <c r="L6" s="4">
        <v>147062</v>
      </c>
      <c r="M6" s="4">
        <v>216637</v>
      </c>
      <c r="N6" s="4">
        <v>223000</v>
      </c>
      <c r="O6" s="4">
        <v>193931</v>
      </c>
      <c r="P6" s="4">
        <v>213229</v>
      </c>
      <c r="Q6" s="4">
        <v>206400</v>
      </c>
      <c r="R6" s="4">
        <v>257300</v>
      </c>
      <c r="S6" s="4">
        <v>218900</v>
      </c>
      <c r="T6" s="7">
        <v>220500</v>
      </c>
      <c r="U6" s="7">
        <v>219500</v>
      </c>
      <c r="V6" s="7">
        <v>249400</v>
      </c>
      <c r="W6" s="7">
        <v>248800</v>
      </c>
      <c r="X6" s="7">
        <v>325800</v>
      </c>
    </row>
    <row r="8" spans="1:28" x14ac:dyDescent="0.2">
      <c r="B8" s="3"/>
      <c r="C8" s="3"/>
      <c r="D8" s="3"/>
      <c r="E8" s="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2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0E290-3845-554B-B13B-EFEDD72CD97C}">
  <dimension ref="A1:AE18"/>
  <sheetViews>
    <sheetView tabSelected="1" topLeftCell="A11" workbookViewId="0">
      <selection activeCell="C22" sqref="C22"/>
    </sheetView>
  </sheetViews>
  <sheetFormatPr baseColWidth="10" defaultColWidth="11.5" defaultRowHeight="15" x14ac:dyDescent="0.2"/>
  <cols>
    <col min="1" max="16384" width="11.5" style="8"/>
  </cols>
  <sheetData>
    <row r="1" spans="1:31" ht="16" x14ac:dyDescent="0.2">
      <c r="A1" s="1" t="s">
        <v>2</v>
      </c>
      <c r="B1" s="1">
        <v>1989</v>
      </c>
      <c r="C1" s="1">
        <v>1990</v>
      </c>
      <c r="D1" s="2">
        <v>1991</v>
      </c>
      <c r="E1" s="2">
        <v>1992</v>
      </c>
      <c r="F1" s="2">
        <v>1993</v>
      </c>
      <c r="G1" s="2">
        <v>1994</v>
      </c>
      <c r="H1" s="2">
        <v>1995</v>
      </c>
      <c r="I1" s="2">
        <v>1996</v>
      </c>
      <c r="J1" s="2">
        <v>1997</v>
      </c>
      <c r="K1" s="2">
        <v>1998</v>
      </c>
      <c r="L1" s="2">
        <v>1999</v>
      </c>
      <c r="M1" s="2">
        <v>2000</v>
      </c>
      <c r="N1" s="2">
        <v>2001</v>
      </c>
      <c r="O1" s="2">
        <v>2002</v>
      </c>
      <c r="P1" s="2">
        <v>2003</v>
      </c>
      <c r="Q1" s="2">
        <v>2004</v>
      </c>
      <c r="R1" s="2">
        <v>2005</v>
      </c>
      <c r="S1" s="2">
        <v>2006</v>
      </c>
      <c r="T1" s="2">
        <v>2007</v>
      </c>
      <c r="U1" s="2">
        <v>2008</v>
      </c>
      <c r="V1" s="2">
        <v>2009</v>
      </c>
      <c r="W1" s="2">
        <v>2010</v>
      </c>
      <c r="X1" s="2">
        <v>2011</v>
      </c>
      <c r="Y1" s="2">
        <v>2012</v>
      </c>
      <c r="Z1" s="2">
        <v>2013</v>
      </c>
      <c r="AA1" s="1">
        <v>2014</v>
      </c>
      <c r="AB1" s="1">
        <v>2015</v>
      </c>
      <c r="AC1" s="1">
        <v>2016</v>
      </c>
      <c r="AD1" s="1">
        <v>2017</v>
      </c>
      <c r="AE1" s="1">
        <v>2018</v>
      </c>
    </row>
    <row r="2" spans="1:31" ht="16" x14ac:dyDescent="0.2">
      <c r="A2" s="1" t="s">
        <v>3</v>
      </c>
      <c r="B2" s="1">
        <v>0</v>
      </c>
      <c r="C2" s="1">
        <v>6</v>
      </c>
      <c r="D2" s="1">
        <v>91</v>
      </c>
      <c r="E2" s="1">
        <v>6</v>
      </c>
      <c r="F2" s="1">
        <v>0</v>
      </c>
      <c r="G2" s="1">
        <v>12</v>
      </c>
      <c r="H2" s="1">
        <v>0</v>
      </c>
      <c r="I2" s="1">
        <v>0</v>
      </c>
      <c r="J2" s="1">
        <v>9</v>
      </c>
      <c r="K2" s="1">
        <v>0</v>
      </c>
      <c r="L2" s="1">
        <v>164</v>
      </c>
      <c r="M2" s="1">
        <v>93</v>
      </c>
      <c r="N2" s="1">
        <v>367</v>
      </c>
      <c r="O2" s="1">
        <v>0</v>
      </c>
      <c r="P2" s="1">
        <v>12</v>
      </c>
      <c r="Q2" s="1">
        <v>172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8</v>
      </c>
      <c r="AC2" s="1">
        <v>0</v>
      </c>
      <c r="AD2" s="1">
        <v>0</v>
      </c>
      <c r="AE2" s="1">
        <v>0</v>
      </c>
    </row>
    <row r="3" spans="1:31" ht="16" x14ac:dyDescent="0.2">
      <c r="A3" s="1" t="s">
        <v>4</v>
      </c>
      <c r="B3" s="1"/>
      <c r="C3" s="1">
        <v>5</v>
      </c>
      <c r="D3" s="1">
        <v>0</v>
      </c>
      <c r="E3" s="1">
        <v>13</v>
      </c>
      <c r="F3" s="1">
        <v>153</v>
      </c>
      <c r="G3" s="1">
        <v>402</v>
      </c>
      <c r="H3" s="1">
        <v>69</v>
      </c>
      <c r="I3" s="1">
        <v>0</v>
      </c>
      <c r="J3" s="1">
        <v>18</v>
      </c>
      <c r="K3" s="1">
        <v>0</v>
      </c>
      <c r="L3" s="1">
        <v>8</v>
      </c>
      <c r="M3" s="1">
        <v>47</v>
      </c>
      <c r="N3" s="1">
        <v>42</v>
      </c>
      <c r="O3" s="1">
        <v>183</v>
      </c>
      <c r="P3" s="1">
        <v>17</v>
      </c>
      <c r="Q3" s="1">
        <v>14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76</v>
      </c>
      <c r="AA3" s="1">
        <v>7</v>
      </c>
      <c r="AB3" s="1">
        <v>9</v>
      </c>
      <c r="AC3" s="1">
        <v>90</v>
      </c>
      <c r="AD3" s="1">
        <v>137</v>
      </c>
      <c r="AE3" s="1">
        <v>14</v>
      </c>
    </row>
    <row r="4" spans="1:31" ht="16" x14ac:dyDescent="0.2">
      <c r="A4" s="1" t="s">
        <v>5</v>
      </c>
      <c r="B4" s="1"/>
      <c r="C4" s="1"/>
      <c r="D4" s="1">
        <v>5</v>
      </c>
      <c r="E4" s="1">
        <v>10</v>
      </c>
      <c r="F4" s="1">
        <v>106</v>
      </c>
      <c r="G4" s="1">
        <v>487</v>
      </c>
      <c r="H4" s="1">
        <v>610</v>
      </c>
      <c r="I4" s="1">
        <v>69</v>
      </c>
      <c r="J4" s="1">
        <v>32</v>
      </c>
      <c r="K4" s="1">
        <v>9</v>
      </c>
      <c r="L4" s="1">
        <v>12</v>
      </c>
      <c r="M4" s="1">
        <v>53</v>
      </c>
      <c r="N4" s="1">
        <v>306</v>
      </c>
      <c r="O4" s="1">
        <v>299</v>
      </c>
      <c r="P4" s="1">
        <v>492</v>
      </c>
      <c r="Q4" s="1">
        <v>611</v>
      </c>
      <c r="R4" s="1">
        <v>129</v>
      </c>
      <c r="S4" s="1">
        <v>0</v>
      </c>
      <c r="T4" s="1">
        <v>0</v>
      </c>
      <c r="U4" s="1">
        <v>112</v>
      </c>
      <c r="V4" s="1">
        <v>45</v>
      </c>
      <c r="W4" s="1">
        <v>22</v>
      </c>
      <c r="X4" s="1">
        <v>248</v>
      </c>
      <c r="Y4" s="1">
        <v>224</v>
      </c>
      <c r="Z4" s="1">
        <v>154</v>
      </c>
      <c r="AA4" s="1">
        <v>343</v>
      </c>
      <c r="AB4" s="1">
        <v>116</v>
      </c>
      <c r="AC4" s="1">
        <v>184</v>
      </c>
      <c r="AD4" s="1">
        <v>731</v>
      </c>
      <c r="AE4" s="1">
        <v>107</v>
      </c>
    </row>
    <row r="5" spans="1:31" ht="16" x14ac:dyDescent="0.2">
      <c r="A5" s="1" t="s">
        <v>6</v>
      </c>
      <c r="B5" s="1"/>
      <c r="C5" s="1"/>
      <c r="D5" s="1"/>
      <c r="E5" s="1">
        <v>20</v>
      </c>
      <c r="F5" s="1">
        <v>57</v>
      </c>
      <c r="G5" s="1">
        <v>295</v>
      </c>
      <c r="H5" s="1">
        <v>1437</v>
      </c>
      <c r="I5" s="1">
        <v>617</v>
      </c>
      <c r="J5" s="1">
        <v>467</v>
      </c>
      <c r="K5" s="1">
        <v>28</v>
      </c>
      <c r="L5" s="1">
        <v>20</v>
      </c>
      <c r="M5" s="1">
        <v>23</v>
      </c>
      <c r="N5" s="1">
        <v>170</v>
      </c>
      <c r="O5" s="1">
        <v>2618</v>
      </c>
      <c r="P5" s="1">
        <v>647</v>
      </c>
      <c r="Q5" s="1">
        <v>1768</v>
      </c>
      <c r="R5" s="1">
        <v>679</v>
      </c>
      <c r="S5" s="1">
        <v>236</v>
      </c>
      <c r="T5" s="1">
        <v>163</v>
      </c>
      <c r="U5" s="1">
        <v>725</v>
      </c>
      <c r="V5" s="1">
        <v>310</v>
      </c>
      <c r="W5" s="1">
        <v>493</v>
      </c>
      <c r="X5" s="1">
        <v>146</v>
      </c>
      <c r="Y5" s="1">
        <v>490</v>
      </c>
      <c r="Z5" s="1">
        <v>387</v>
      </c>
      <c r="AA5" s="1">
        <v>411</v>
      </c>
      <c r="AB5" s="1">
        <v>655</v>
      </c>
      <c r="AC5" s="1">
        <v>277</v>
      </c>
      <c r="AD5" s="1">
        <v>1115</v>
      </c>
      <c r="AE5" s="1">
        <v>2055</v>
      </c>
    </row>
    <row r="6" spans="1:31" ht="16" x14ac:dyDescent="0.2">
      <c r="A6" s="1" t="s">
        <v>7</v>
      </c>
      <c r="B6" s="1"/>
      <c r="C6" s="1"/>
      <c r="D6" s="1"/>
      <c r="E6" s="1"/>
      <c r="F6" s="1">
        <v>38</v>
      </c>
      <c r="G6" s="1">
        <v>314</v>
      </c>
      <c r="H6" s="1">
        <v>79</v>
      </c>
      <c r="I6" s="1">
        <v>250</v>
      </c>
      <c r="J6" s="1">
        <v>687</v>
      </c>
      <c r="K6" s="1">
        <v>208</v>
      </c>
      <c r="L6" s="1">
        <v>23</v>
      </c>
      <c r="M6" s="1">
        <v>0</v>
      </c>
      <c r="N6" s="1">
        <v>13</v>
      </c>
      <c r="O6" s="1">
        <v>45</v>
      </c>
      <c r="P6" s="1">
        <v>514</v>
      </c>
      <c r="Q6" s="1">
        <v>467</v>
      </c>
      <c r="R6" s="1">
        <v>461</v>
      </c>
      <c r="S6" s="1">
        <v>213</v>
      </c>
      <c r="T6" s="1">
        <v>0</v>
      </c>
      <c r="U6" s="1">
        <v>163</v>
      </c>
      <c r="V6" s="1">
        <v>301</v>
      </c>
      <c r="W6" s="1">
        <v>203</v>
      </c>
      <c r="X6" s="1">
        <v>153</v>
      </c>
      <c r="Y6" s="1">
        <v>19</v>
      </c>
      <c r="Z6" s="1">
        <v>130</v>
      </c>
      <c r="AA6" s="1">
        <v>109</v>
      </c>
      <c r="AB6" s="1">
        <v>17</v>
      </c>
      <c r="AC6" s="1">
        <v>92</v>
      </c>
      <c r="AD6" s="1">
        <v>94</v>
      </c>
      <c r="AE6" s="1">
        <v>171</v>
      </c>
    </row>
    <row r="7" spans="1:31" ht="16" x14ac:dyDescent="0.2">
      <c r="A7" s="1" t="s">
        <v>8</v>
      </c>
      <c r="B7" s="1"/>
      <c r="C7" s="1"/>
      <c r="D7" s="1"/>
      <c r="E7" s="1"/>
      <c r="F7" s="1"/>
      <c r="G7" s="1">
        <v>0</v>
      </c>
      <c r="H7" s="1">
        <v>21</v>
      </c>
      <c r="I7" s="1">
        <v>0</v>
      </c>
      <c r="J7" s="1">
        <v>0</v>
      </c>
      <c r="K7" s="1">
        <v>14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23</v>
      </c>
      <c r="R7" s="1">
        <v>0</v>
      </c>
      <c r="S7" s="1">
        <v>24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</row>
    <row r="8" spans="1:31" ht="16" x14ac:dyDescent="0.2">
      <c r="A8" s="1" t="s">
        <v>9</v>
      </c>
      <c r="B8" s="1"/>
      <c r="C8" s="1"/>
      <c r="D8" s="1"/>
      <c r="E8" s="1"/>
      <c r="F8" s="1"/>
      <c r="G8" s="1"/>
      <c r="H8" s="1"/>
      <c r="I8" s="1"/>
      <c r="J8" s="1"/>
      <c r="K8" s="1">
        <v>13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/>
      <c r="AB8"/>
      <c r="AC8"/>
      <c r="AD8"/>
      <c r="AE8"/>
    </row>
    <row r="10" spans="1:31" ht="16" x14ac:dyDescent="0.2">
      <c r="A10" s="8" t="s">
        <v>21</v>
      </c>
      <c r="B10" s="12">
        <v>1994</v>
      </c>
      <c r="C10" s="12">
        <f>B10+1</f>
        <v>1995</v>
      </c>
      <c r="D10" s="12">
        <f>C10+1</f>
        <v>1996</v>
      </c>
      <c r="E10" s="12">
        <f>D10+1</f>
        <v>1997</v>
      </c>
      <c r="F10" s="12">
        <f>E10+1</f>
        <v>1998</v>
      </c>
      <c r="G10" s="12">
        <f>F10+1</f>
        <v>1999</v>
      </c>
      <c r="H10" s="12">
        <f>G10+1</f>
        <v>2000</v>
      </c>
      <c r="I10" s="12">
        <f>H10+1</f>
        <v>2001</v>
      </c>
      <c r="J10" s="12">
        <f>I10+1</f>
        <v>2002</v>
      </c>
      <c r="K10" s="12">
        <f>J10+1</f>
        <v>2003</v>
      </c>
      <c r="L10" s="12">
        <f>K10+1</f>
        <v>2004</v>
      </c>
      <c r="M10" s="12">
        <f>L10+1</f>
        <v>2005</v>
      </c>
      <c r="N10" s="12">
        <f>M10+1</f>
        <v>2006</v>
      </c>
      <c r="O10" s="12">
        <f>N10+1</f>
        <v>2007</v>
      </c>
      <c r="P10" s="12">
        <f>O10+1</f>
        <v>2008</v>
      </c>
      <c r="Q10" s="12">
        <f>P10+1</f>
        <v>2009</v>
      </c>
      <c r="R10" s="12">
        <f>Q10+1</f>
        <v>2010</v>
      </c>
      <c r="S10" s="12">
        <f>R10+1</f>
        <v>2011</v>
      </c>
      <c r="T10" s="12">
        <f>S10+1</f>
        <v>2012</v>
      </c>
      <c r="U10" s="12">
        <f>T10+1</f>
        <v>2013</v>
      </c>
      <c r="V10" s="12">
        <f>U10+1</f>
        <v>2014</v>
      </c>
      <c r="W10" s="12">
        <f>V10+1</f>
        <v>2015</v>
      </c>
      <c r="X10" s="12">
        <f>W10+1</f>
        <v>2016</v>
      </c>
      <c r="Y10" s="12">
        <f>X10+1</f>
        <v>2017</v>
      </c>
      <c r="Z10" s="12">
        <f>Y10+1</f>
        <v>2018</v>
      </c>
      <c r="AA10" s="12">
        <f>Z10+1</f>
        <v>2019</v>
      </c>
      <c r="AB10" s="12">
        <f>AA10+1</f>
        <v>2020</v>
      </c>
    </row>
    <row r="11" spans="1:31" x14ac:dyDescent="0.2">
      <c r="A11" s="8" t="s">
        <v>11</v>
      </c>
      <c r="B11" s="8">
        <v>1196</v>
      </c>
      <c r="C11" s="8">
        <v>2116</v>
      </c>
      <c r="D11" s="8">
        <v>686</v>
      </c>
      <c r="E11" s="8">
        <v>526</v>
      </c>
      <c r="F11" s="8">
        <v>37</v>
      </c>
      <c r="G11" s="8">
        <v>204</v>
      </c>
      <c r="H11" s="8">
        <v>216</v>
      </c>
      <c r="I11" s="8">
        <v>885</v>
      </c>
      <c r="J11" s="8">
        <v>3100</v>
      </c>
      <c r="K11" s="8">
        <v>1168</v>
      </c>
      <c r="L11" s="8">
        <v>2565</v>
      </c>
      <c r="M11" s="8">
        <v>808</v>
      </c>
      <c r="N11" s="8">
        <v>236</v>
      </c>
      <c r="O11" s="8">
        <v>163</v>
      </c>
      <c r="P11" s="8">
        <v>837</v>
      </c>
      <c r="Q11" s="8">
        <v>355</v>
      </c>
      <c r="R11" s="8">
        <v>515</v>
      </c>
      <c r="S11" s="8">
        <v>394</v>
      </c>
      <c r="T11" s="8">
        <v>714</v>
      </c>
      <c r="U11" s="8">
        <v>617</v>
      </c>
      <c r="V11" s="8">
        <v>761</v>
      </c>
      <c r="W11" s="8">
        <v>788</v>
      </c>
      <c r="X11" s="8">
        <v>551</v>
      </c>
      <c r="Y11" s="8">
        <v>1983</v>
      </c>
      <c r="Z11" s="8">
        <v>2176</v>
      </c>
      <c r="AA11" s="8">
        <v>2905</v>
      </c>
      <c r="AB11" s="8">
        <v>1074</v>
      </c>
    </row>
    <row r="12" spans="1:31" x14ac:dyDescent="0.2">
      <c r="A12" s="8" t="s">
        <v>10</v>
      </c>
      <c r="B12" s="8">
        <v>314</v>
      </c>
      <c r="C12" s="8">
        <v>100</v>
      </c>
      <c r="D12" s="8">
        <v>250</v>
      </c>
      <c r="E12" s="8">
        <v>687</v>
      </c>
      <c r="F12" s="8">
        <v>235</v>
      </c>
      <c r="G12" s="8">
        <v>23</v>
      </c>
      <c r="H12" s="8">
        <v>0</v>
      </c>
      <c r="I12" s="8">
        <v>13</v>
      </c>
      <c r="J12" s="8">
        <v>45</v>
      </c>
      <c r="K12" s="8">
        <v>514</v>
      </c>
      <c r="L12" s="8">
        <v>490</v>
      </c>
      <c r="M12" s="8">
        <v>461</v>
      </c>
      <c r="N12" s="8">
        <v>237</v>
      </c>
      <c r="O12" s="8">
        <v>0</v>
      </c>
      <c r="P12" s="8">
        <v>163</v>
      </c>
      <c r="Q12" s="8">
        <v>301</v>
      </c>
      <c r="R12" s="8">
        <v>203</v>
      </c>
      <c r="S12" s="8">
        <v>153</v>
      </c>
      <c r="T12" s="8">
        <v>19</v>
      </c>
      <c r="U12" s="8">
        <v>130</v>
      </c>
      <c r="V12" s="8">
        <v>109</v>
      </c>
      <c r="W12" s="8">
        <v>17</v>
      </c>
      <c r="X12" s="8">
        <v>92</v>
      </c>
      <c r="Y12" s="8">
        <v>94</v>
      </c>
      <c r="Z12" s="8">
        <v>171</v>
      </c>
      <c r="AA12" s="8">
        <v>129</v>
      </c>
      <c r="AB12" s="8">
        <v>136</v>
      </c>
    </row>
    <row r="13" spans="1:31" ht="16" x14ac:dyDescent="0.2">
      <c r="A13" s="8" t="s">
        <v>14</v>
      </c>
      <c r="B13" s="11">
        <f>SUM(B11:B12)</f>
        <v>1510</v>
      </c>
      <c r="C13" s="11">
        <f>SUM(C11:C12)</f>
        <v>2216</v>
      </c>
      <c r="D13" s="11">
        <f>SUM(D11:D12)</f>
        <v>936</v>
      </c>
      <c r="E13" s="11">
        <f>SUM(E11:E12)</f>
        <v>1213</v>
      </c>
      <c r="F13" s="11">
        <f>SUM(F11:F12)</f>
        <v>272</v>
      </c>
      <c r="G13" s="11">
        <f>SUM(G11:G12)</f>
        <v>227</v>
      </c>
      <c r="H13" s="11">
        <f>SUM(H11:H12)</f>
        <v>216</v>
      </c>
      <c r="I13" s="11">
        <f>SUM(I11:I12)</f>
        <v>898</v>
      </c>
      <c r="J13" s="11">
        <f>SUM(J11:J12)</f>
        <v>3145</v>
      </c>
      <c r="K13" s="11">
        <f>SUM(K11:K12)</f>
        <v>1682</v>
      </c>
      <c r="L13" s="11">
        <f>SUM(L11:L12)</f>
        <v>3055</v>
      </c>
      <c r="M13" s="11">
        <f>SUM(M11:M12)</f>
        <v>1269</v>
      </c>
      <c r="N13" s="11">
        <f>SUM(N11:N12)</f>
        <v>473</v>
      </c>
      <c r="O13" s="11">
        <f>SUM(O11:O12)</f>
        <v>163</v>
      </c>
      <c r="P13" s="11">
        <f>SUM(P11:P12)</f>
        <v>1000</v>
      </c>
      <c r="Q13" s="11">
        <f>SUM(Q11:Q12)</f>
        <v>656</v>
      </c>
      <c r="R13" s="11">
        <f>SUM(R11:R12)</f>
        <v>718</v>
      </c>
      <c r="S13" s="11">
        <f>SUM(S11:S12)</f>
        <v>547</v>
      </c>
      <c r="T13" s="11">
        <f>SUM(T11:T12)</f>
        <v>733</v>
      </c>
      <c r="U13" s="11">
        <f>SUM(U11:U12)</f>
        <v>747</v>
      </c>
      <c r="V13" s="11">
        <f>SUM(V11:V12)</f>
        <v>870</v>
      </c>
      <c r="W13" s="11">
        <f>SUM(W11:W12)</f>
        <v>805</v>
      </c>
      <c r="X13" s="11">
        <f>SUM(X11:X12)</f>
        <v>643</v>
      </c>
      <c r="Y13" s="11">
        <f>SUM(Y11:Y12)</f>
        <v>2077</v>
      </c>
      <c r="Z13" s="11">
        <f>SUM(Z11:Z12)</f>
        <v>2347</v>
      </c>
      <c r="AA13" s="11">
        <f>SUM(AA11:AA12)</f>
        <v>3034</v>
      </c>
      <c r="AB13" s="11">
        <f>SUM(AB11:AB12)</f>
        <v>1210</v>
      </c>
    </row>
    <row r="16" spans="1:31" ht="16" x14ac:dyDescent="0.2">
      <c r="A16" s="10"/>
      <c r="B16" s="12">
        <v>1994</v>
      </c>
      <c r="C16" s="12">
        <f>B16+1</f>
        <v>1995</v>
      </c>
      <c r="D16" s="12">
        <f>C16+1</f>
        <v>1996</v>
      </c>
      <c r="E16" s="12">
        <f>D16+1</f>
        <v>1997</v>
      </c>
      <c r="F16" s="12">
        <f>E16+1</f>
        <v>1998</v>
      </c>
      <c r="G16" s="12">
        <f>F16+1</f>
        <v>1999</v>
      </c>
      <c r="H16" s="12">
        <f>G16+1</f>
        <v>2000</v>
      </c>
      <c r="I16" s="12">
        <f>H16+1</f>
        <v>2001</v>
      </c>
      <c r="J16" s="12">
        <f>I16+1</f>
        <v>2002</v>
      </c>
      <c r="K16" s="12">
        <f>J16+1</f>
        <v>2003</v>
      </c>
      <c r="L16" s="12">
        <f>K16+1</f>
        <v>2004</v>
      </c>
      <c r="M16" s="12">
        <f>L16+1</f>
        <v>2005</v>
      </c>
      <c r="N16" s="12">
        <f>M16+1</f>
        <v>2006</v>
      </c>
      <c r="O16" s="12">
        <f>N16+1</f>
        <v>2007</v>
      </c>
      <c r="P16" s="12">
        <f>O16+1</f>
        <v>2008</v>
      </c>
      <c r="Q16" s="12">
        <f>P16+1</f>
        <v>2009</v>
      </c>
      <c r="R16" s="12">
        <f>Q16+1</f>
        <v>2010</v>
      </c>
      <c r="S16" s="12">
        <f>R16+1</f>
        <v>2011</v>
      </c>
      <c r="T16" s="12">
        <f>S16+1</f>
        <v>2012</v>
      </c>
      <c r="U16" s="12">
        <f>T16+1</f>
        <v>2013</v>
      </c>
      <c r="V16" s="12">
        <f>U16+1</f>
        <v>2014</v>
      </c>
      <c r="W16" s="12">
        <f>V16+1</f>
        <v>2015</v>
      </c>
      <c r="X16" s="12">
        <f>W16+1</f>
        <v>2016</v>
      </c>
      <c r="Y16" s="12">
        <f>X16+1</f>
        <v>2017</v>
      </c>
      <c r="Z16" s="12">
        <f>Y16+1</f>
        <v>2018</v>
      </c>
      <c r="AA16" s="12">
        <f>Z16+1</f>
        <v>2019</v>
      </c>
      <c r="AB16" s="12">
        <f>AA16+1</f>
        <v>2020</v>
      </c>
    </row>
    <row r="17" spans="1:28" ht="16" x14ac:dyDescent="0.2">
      <c r="A17" s="10" t="s">
        <v>20</v>
      </c>
      <c r="B17" s="9">
        <f>B11/$B$13</f>
        <v>0.79205298013245029</v>
      </c>
      <c r="C17" s="9">
        <f>C11/$C$13</f>
        <v>0.95487364620938631</v>
      </c>
      <c r="D17" s="9">
        <f>D11/$D$13</f>
        <v>0.73290598290598286</v>
      </c>
      <c r="E17" s="9">
        <f>E11/$E$13</f>
        <v>0.43363561417971969</v>
      </c>
      <c r="F17" s="9">
        <f>F11/$F$13</f>
        <v>0.13602941176470587</v>
      </c>
      <c r="G17" s="9">
        <f>G11/$G$13</f>
        <v>0.89867841409691629</v>
      </c>
      <c r="H17" s="9">
        <f>H11/$H$13</f>
        <v>1</v>
      </c>
      <c r="I17" s="9">
        <f>I11/$I$13</f>
        <v>0.98552338530066819</v>
      </c>
      <c r="J17" s="9">
        <f>J11/$J$13</f>
        <v>0.98569157392686801</v>
      </c>
      <c r="K17" s="9">
        <f>K11/$K$13</f>
        <v>0.69441141498216408</v>
      </c>
      <c r="L17" s="9">
        <f>L11/$L$13</f>
        <v>0.83960720130932898</v>
      </c>
      <c r="M17" s="9">
        <f>M11/$M$13</f>
        <v>0.63672182821118994</v>
      </c>
      <c r="N17" s="9">
        <f>N11/$N$13</f>
        <v>0.4989429175475687</v>
      </c>
      <c r="O17" s="9">
        <f>O11/$O$13</f>
        <v>1</v>
      </c>
      <c r="P17" s="9">
        <f>P11/$P$13</f>
        <v>0.83699999999999997</v>
      </c>
      <c r="Q17" s="9">
        <f>Q11/$Q$13</f>
        <v>0.54115853658536583</v>
      </c>
      <c r="R17" s="9">
        <f>R11/$R$13</f>
        <v>0.71727019498607247</v>
      </c>
      <c r="S17" s="9">
        <f>S11/$S$13</f>
        <v>0.72029250457038396</v>
      </c>
      <c r="T17" s="9">
        <f>T11/$T$13</f>
        <v>0.97407912687585263</v>
      </c>
      <c r="U17" s="9">
        <f>U11/$U$13</f>
        <v>0.82597054886211507</v>
      </c>
      <c r="V17" s="9">
        <f>V11/$V$13</f>
        <v>0.87471264367816093</v>
      </c>
      <c r="W17" s="9">
        <f>W11/$W$13</f>
        <v>0.97888198757763978</v>
      </c>
      <c r="X17" s="9">
        <f>X11/$X$13</f>
        <v>0.85692068429237944</v>
      </c>
      <c r="Y17" s="9">
        <f>Y11/$Y$13</f>
        <v>0.95474241694752049</v>
      </c>
      <c r="Z17" s="9">
        <f>Z11/$Z$13</f>
        <v>0.92714103110353641</v>
      </c>
      <c r="AA17" s="9">
        <f>AA11/$AA$13</f>
        <v>0.95748187211601843</v>
      </c>
      <c r="AB17" s="9">
        <f>AB11/$AB$13</f>
        <v>0.88760330578512392</v>
      </c>
    </row>
    <row r="18" spans="1:28" ht="16" x14ac:dyDescent="0.2">
      <c r="A18" s="10" t="s">
        <v>19</v>
      </c>
      <c r="B18" s="9">
        <f>B12/$B$13</f>
        <v>0.20794701986754968</v>
      </c>
      <c r="C18" s="9">
        <f>C12/$C$13</f>
        <v>4.5126353790613721E-2</v>
      </c>
      <c r="D18" s="9">
        <f>D12/$D$13</f>
        <v>0.26709401709401709</v>
      </c>
      <c r="E18" s="9">
        <f>E12/$E$13</f>
        <v>0.56636438582028026</v>
      </c>
      <c r="F18" s="9">
        <f>F12/$F$13</f>
        <v>0.86397058823529416</v>
      </c>
      <c r="G18" s="9">
        <f>G12/$G$13</f>
        <v>0.1013215859030837</v>
      </c>
      <c r="H18" s="9">
        <f>H12/$H$13</f>
        <v>0</v>
      </c>
      <c r="I18" s="9">
        <f>I12/$I$13</f>
        <v>1.4476614699331848E-2</v>
      </c>
      <c r="J18" s="9">
        <f>J12/$J$13</f>
        <v>1.4308426073131956E-2</v>
      </c>
      <c r="K18" s="9">
        <f>K12/$K$13</f>
        <v>0.30558858501783592</v>
      </c>
      <c r="L18" s="9">
        <f>L12/$L$13</f>
        <v>0.16039279869067102</v>
      </c>
      <c r="M18" s="9">
        <f>M12/$M$13</f>
        <v>0.36327817178881011</v>
      </c>
      <c r="N18" s="9">
        <f>N12/$N$13</f>
        <v>0.5010570824524313</v>
      </c>
      <c r="O18" s="9">
        <f>O12/$O$13</f>
        <v>0</v>
      </c>
      <c r="P18" s="9">
        <f>P12/$P$13</f>
        <v>0.16300000000000001</v>
      </c>
      <c r="Q18" s="9">
        <f>Q12/$Q$13</f>
        <v>0.45884146341463417</v>
      </c>
      <c r="R18" s="9">
        <f>R12/$R$13</f>
        <v>0.28272980501392758</v>
      </c>
      <c r="S18" s="9">
        <f>S12/$S$13</f>
        <v>0.27970749542961609</v>
      </c>
      <c r="T18" s="9">
        <f>T12/$T$13</f>
        <v>2.5920873124147339E-2</v>
      </c>
      <c r="U18" s="9">
        <f>U12/$U$13</f>
        <v>0.17402945113788487</v>
      </c>
      <c r="V18" s="9">
        <f>V12/$V$13</f>
        <v>0.12528735632183907</v>
      </c>
      <c r="W18" s="9">
        <f>W12/$W$13</f>
        <v>2.1118012422360249E-2</v>
      </c>
      <c r="X18" s="9">
        <f>X12/$X$13</f>
        <v>0.14307931570762053</v>
      </c>
      <c r="Y18" s="9">
        <f>Y12/$Y$13</f>
        <v>4.5257583052479539E-2</v>
      </c>
      <c r="Z18" s="9">
        <f>Z12/$Z$13</f>
        <v>7.2858968896463566E-2</v>
      </c>
      <c r="AA18" s="9">
        <f>AA12/$AA$13</f>
        <v>4.2518127883981544E-2</v>
      </c>
      <c r="AB18" s="9">
        <f>AB12/$AB$13</f>
        <v>0.11239669421487604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2478-B75E-3341-8AE6-2E050FD74591}">
  <dimension ref="A1:AH34"/>
  <sheetViews>
    <sheetView workbookViewId="0">
      <selection activeCell="S30" sqref="S30"/>
    </sheetView>
  </sheetViews>
  <sheetFormatPr baseColWidth="10" defaultColWidth="8.83203125" defaultRowHeight="15" x14ac:dyDescent="0.2"/>
  <cols>
    <col min="1" max="1" width="12.1640625" style="8" bestFit="1" customWidth="1"/>
    <col min="2" max="2" width="11.5" style="8" bestFit="1" customWidth="1"/>
    <col min="3" max="16384" width="8.83203125" style="8"/>
  </cols>
  <sheetData>
    <row r="1" spans="1:34" ht="16" x14ac:dyDescent="0.2">
      <c r="A1" s="15" t="s">
        <v>12</v>
      </c>
      <c r="B1" s="15">
        <v>1987</v>
      </c>
      <c r="C1" s="15">
        <v>1988</v>
      </c>
      <c r="D1" s="15">
        <v>1989</v>
      </c>
      <c r="E1" s="15">
        <v>1990</v>
      </c>
      <c r="F1" s="15">
        <v>1991</v>
      </c>
      <c r="G1" s="15">
        <v>1992</v>
      </c>
      <c r="H1" s="15">
        <v>1993</v>
      </c>
      <c r="I1" s="15">
        <v>1994</v>
      </c>
      <c r="J1" s="15">
        <v>1995</v>
      </c>
      <c r="K1" s="15">
        <v>1996</v>
      </c>
      <c r="L1" s="15">
        <v>1997</v>
      </c>
      <c r="M1" s="15">
        <v>1998</v>
      </c>
      <c r="N1" s="15">
        <v>1999</v>
      </c>
      <c r="O1" s="15">
        <v>2000</v>
      </c>
      <c r="P1" s="15">
        <v>2001</v>
      </c>
      <c r="Q1" s="15">
        <v>2002</v>
      </c>
      <c r="R1" s="15">
        <v>2003</v>
      </c>
      <c r="S1" s="15">
        <v>2004</v>
      </c>
      <c r="T1" s="15">
        <v>2005</v>
      </c>
      <c r="U1" s="15">
        <v>2006</v>
      </c>
      <c r="V1" s="15">
        <v>2007</v>
      </c>
      <c r="W1" s="15">
        <v>2008</v>
      </c>
      <c r="X1" s="15">
        <v>2009</v>
      </c>
      <c r="Y1" s="15">
        <v>2010</v>
      </c>
      <c r="Z1" s="15">
        <v>2011</v>
      </c>
      <c r="AA1" s="15">
        <v>2012</v>
      </c>
      <c r="AB1" s="15">
        <v>2013</v>
      </c>
      <c r="AC1" s="15">
        <v>2014</v>
      </c>
      <c r="AD1" s="15">
        <v>2015</v>
      </c>
      <c r="AE1" s="15">
        <v>2016</v>
      </c>
      <c r="AF1" s="15">
        <v>2017</v>
      </c>
      <c r="AG1" s="15">
        <v>2018</v>
      </c>
      <c r="AH1" s="14">
        <v>2019</v>
      </c>
    </row>
    <row r="2" spans="1:34" ht="16" x14ac:dyDescent="0.2">
      <c r="A2" s="15" t="s">
        <v>3</v>
      </c>
      <c r="B2" s="15">
        <v>0</v>
      </c>
      <c r="C2" s="15">
        <v>6</v>
      </c>
      <c r="D2" s="15">
        <v>91</v>
      </c>
      <c r="E2" s="15">
        <v>6</v>
      </c>
      <c r="F2" s="15">
        <v>0</v>
      </c>
      <c r="G2" s="15">
        <v>12</v>
      </c>
      <c r="H2" s="15">
        <v>0</v>
      </c>
      <c r="I2" s="15">
        <v>0</v>
      </c>
      <c r="J2" s="15">
        <v>9</v>
      </c>
      <c r="K2" s="15">
        <v>0</v>
      </c>
      <c r="L2" s="15">
        <v>164</v>
      </c>
      <c r="M2" s="15">
        <v>93</v>
      </c>
      <c r="N2" s="15">
        <v>367</v>
      </c>
      <c r="O2" s="15">
        <v>0</v>
      </c>
      <c r="P2" s="15">
        <v>12</v>
      </c>
      <c r="Q2" s="15">
        <v>172</v>
      </c>
      <c r="R2" s="15">
        <v>0</v>
      </c>
      <c r="S2" s="15">
        <v>0</v>
      </c>
      <c r="T2" s="15">
        <v>0</v>
      </c>
      <c r="U2" s="15">
        <v>0</v>
      </c>
      <c r="V2" s="15">
        <v>0</v>
      </c>
      <c r="W2" s="15">
        <v>0</v>
      </c>
      <c r="X2" s="15">
        <v>0</v>
      </c>
      <c r="Y2" s="15">
        <v>0</v>
      </c>
      <c r="Z2" s="15">
        <v>0</v>
      </c>
      <c r="AA2" s="15">
        <v>0</v>
      </c>
      <c r="AB2" s="15">
        <v>8</v>
      </c>
      <c r="AC2" s="15">
        <v>0</v>
      </c>
      <c r="AD2" s="15">
        <v>0</v>
      </c>
      <c r="AE2" s="15">
        <v>0</v>
      </c>
      <c r="AF2" s="15">
        <v>0</v>
      </c>
      <c r="AG2" s="15"/>
      <c r="AH2" s="15"/>
    </row>
    <row r="3" spans="1:34" ht="16" x14ac:dyDescent="0.2">
      <c r="A3" s="15" t="s">
        <v>4</v>
      </c>
      <c r="B3" s="15">
        <v>5</v>
      </c>
      <c r="C3" s="15">
        <v>0</v>
      </c>
      <c r="D3" s="15">
        <v>13</v>
      </c>
      <c r="E3" s="15">
        <v>153</v>
      </c>
      <c r="F3" s="15">
        <v>402</v>
      </c>
      <c r="G3" s="15">
        <v>69</v>
      </c>
      <c r="H3" s="15">
        <v>0</v>
      </c>
      <c r="I3" s="15">
        <v>18</v>
      </c>
      <c r="J3" s="15">
        <v>0</v>
      </c>
      <c r="K3" s="15">
        <v>8</v>
      </c>
      <c r="L3" s="15">
        <v>47</v>
      </c>
      <c r="M3" s="15">
        <v>42</v>
      </c>
      <c r="N3" s="15">
        <v>183</v>
      </c>
      <c r="O3" s="15">
        <v>17</v>
      </c>
      <c r="P3" s="15">
        <v>14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76</v>
      </c>
      <c r="Z3" s="15">
        <v>7</v>
      </c>
      <c r="AA3" s="15">
        <v>9</v>
      </c>
      <c r="AB3" s="15">
        <v>90</v>
      </c>
      <c r="AC3" s="15">
        <v>137</v>
      </c>
      <c r="AD3" s="15">
        <v>14</v>
      </c>
      <c r="AE3" s="13">
        <v>1213</v>
      </c>
      <c r="AF3" s="15">
        <v>9</v>
      </c>
      <c r="AG3" s="15"/>
      <c r="AH3" s="15"/>
    </row>
    <row r="4" spans="1:34" ht="16" x14ac:dyDescent="0.2">
      <c r="A4" s="15" t="s">
        <v>5</v>
      </c>
      <c r="B4" s="15">
        <v>5</v>
      </c>
      <c r="C4" s="15">
        <v>10</v>
      </c>
      <c r="D4" s="15">
        <v>106</v>
      </c>
      <c r="E4" s="15">
        <v>487</v>
      </c>
      <c r="F4" s="15">
        <v>610</v>
      </c>
      <c r="G4" s="15">
        <v>69</v>
      </c>
      <c r="H4" s="15">
        <v>32</v>
      </c>
      <c r="I4" s="15">
        <v>9</v>
      </c>
      <c r="J4" s="15">
        <v>12</v>
      </c>
      <c r="K4" s="15">
        <v>53</v>
      </c>
      <c r="L4" s="15">
        <v>306</v>
      </c>
      <c r="M4" s="15">
        <v>299</v>
      </c>
      <c r="N4" s="15">
        <v>492</v>
      </c>
      <c r="O4" s="15">
        <v>611</v>
      </c>
      <c r="P4" s="15">
        <v>129</v>
      </c>
      <c r="Q4" s="15">
        <v>0</v>
      </c>
      <c r="R4" s="15">
        <v>0</v>
      </c>
      <c r="S4" s="15">
        <v>112</v>
      </c>
      <c r="T4" s="15">
        <v>45</v>
      </c>
      <c r="U4" s="15">
        <v>22</v>
      </c>
      <c r="V4" s="15">
        <v>248</v>
      </c>
      <c r="W4" s="15">
        <v>224</v>
      </c>
      <c r="X4" s="15">
        <v>154</v>
      </c>
      <c r="Y4" s="15">
        <v>343</v>
      </c>
      <c r="Z4" s="15">
        <v>116</v>
      </c>
      <c r="AA4" s="15">
        <v>184</v>
      </c>
      <c r="AB4" s="15">
        <v>731</v>
      </c>
      <c r="AC4" s="15">
        <v>107</v>
      </c>
      <c r="AD4" s="15">
        <v>557</v>
      </c>
      <c r="AE4" s="15">
        <v>149</v>
      </c>
      <c r="AF4" s="16" t="s">
        <v>13</v>
      </c>
      <c r="AG4" s="15"/>
      <c r="AH4" s="15"/>
    </row>
    <row r="5" spans="1:34" ht="16" x14ac:dyDescent="0.2">
      <c r="A5" s="15" t="s">
        <v>6</v>
      </c>
      <c r="B5" s="15">
        <v>20</v>
      </c>
      <c r="C5" s="15">
        <v>57</v>
      </c>
      <c r="D5" s="15">
        <v>295</v>
      </c>
      <c r="E5" s="15">
        <v>1437</v>
      </c>
      <c r="F5" s="15">
        <v>617</v>
      </c>
      <c r="G5" s="15">
        <v>467</v>
      </c>
      <c r="H5" s="15">
        <v>28</v>
      </c>
      <c r="I5" s="15">
        <v>20</v>
      </c>
      <c r="J5" s="15">
        <v>23</v>
      </c>
      <c r="K5" s="15">
        <v>170</v>
      </c>
      <c r="L5" s="15">
        <v>2618</v>
      </c>
      <c r="M5" s="15">
        <v>647</v>
      </c>
      <c r="N5" s="15">
        <v>1768</v>
      </c>
      <c r="O5" s="15">
        <v>679</v>
      </c>
      <c r="P5" s="15">
        <v>236</v>
      </c>
      <c r="Q5" s="15">
        <v>424</v>
      </c>
      <c r="R5" s="15">
        <v>725</v>
      </c>
      <c r="S5" s="15">
        <v>310</v>
      </c>
      <c r="T5" s="15">
        <v>493</v>
      </c>
      <c r="U5" s="15">
        <v>146</v>
      </c>
      <c r="V5" s="15">
        <v>490</v>
      </c>
      <c r="W5" s="15">
        <v>387</v>
      </c>
      <c r="X5" s="15">
        <v>411</v>
      </c>
      <c r="Y5" s="15">
        <v>655</v>
      </c>
      <c r="Z5" s="15">
        <v>277</v>
      </c>
      <c r="AA5" s="13">
        <v>1115</v>
      </c>
      <c r="AB5" s="13">
        <v>2055</v>
      </c>
      <c r="AC5" s="13">
        <v>1135</v>
      </c>
      <c r="AD5" s="15">
        <v>916</v>
      </c>
      <c r="AE5" s="16" t="s">
        <v>13</v>
      </c>
      <c r="AF5" s="16" t="s">
        <v>13</v>
      </c>
      <c r="AG5" s="15"/>
      <c r="AH5" s="15"/>
    </row>
    <row r="6" spans="1:34" ht="16" x14ac:dyDescent="0.2">
      <c r="A6" s="15" t="s">
        <v>7</v>
      </c>
      <c r="B6" s="15">
        <v>38</v>
      </c>
      <c r="C6" s="15">
        <v>314</v>
      </c>
      <c r="D6" s="15">
        <v>79</v>
      </c>
      <c r="E6" s="15">
        <v>250</v>
      </c>
      <c r="F6" s="15">
        <v>687</v>
      </c>
      <c r="G6" s="15">
        <v>208</v>
      </c>
      <c r="H6" s="15">
        <v>23</v>
      </c>
      <c r="I6" s="15">
        <v>0</v>
      </c>
      <c r="J6" s="15">
        <v>13</v>
      </c>
      <c r="K6" s="15">
        <v>45</v>
      </c>
      <c r="L6" s="15">
        <v>514</v>
      </c>
      <c r="M6" s="15">
        <v>467</v>
      </c>
      <c r="N6" s="15">
        <v>461</v>
      </c>
      <c r="O6" s="15">
        <v>213</v>
      </c>
      <c r="P6" s="15">
        <v>0</v>
      </c>
      <c r="Q6" s="15">
        <v>163</v>
      </c>
      <c r="R6" s="15">
        <v>301</v>
      </c>
      <c r="S6" s="15">
        <v>203</v>
      </c>
      <c r="T6" s="15">
        <v>153</v>
      </c>
      <c r="U6" s="15">
        <v>19</v>
      </c>
      <c r="V6" s="15">
        <v>130</v>
      </c>
      <c r="W6" s="15">
        <v>109</v>
      </c>
      <c r="X6" s="15">
        <v>17</v>
      </c>
      <c r="Y6" s="15">
        <v>92</v>
      </c>
      <c r="Z6" s="15">
        <v>94</v>
      </c>
      <c r="AA6" s="15">
        <v>171</v>
      </c>
      <c r="AB6" s="15">
        <v>129</v>
      </c>
      <c r="AC6" s="15">
        <v>136</v>
      </c>
      <c r="AD6" s="16" t="s">
        <v>13</v>
      </c>
      <c r="AE6" s="16" t="s">
        <v>13</v>
      </c>
      <c r="AF6" s="16" t="s">
        <v>13</v>
      </c>
      <c r="AG6" s="15"/>
      <c r="AH6" s="15"/>
    </row>
    <row r="7" spans="1:34" ht="16" x14ac:dyDescent="0.2">
      <c r="A7" s="15" t="s">
        <v>8</v>
      </c>
      <c r="B7" s="15">
        <v>0</v>
      </c>
      <c r="C7" s="15">
        <v>21</v>
      </c>
      <c r="D7" s="15">
        <v>0</v>
      </c>
      <c r="E7" s="15">
        <v>0</v>
      </c>
      <c r="F7" s="15">
        <v>14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23</v>
      </c>
      <c r="M7" s="15">
        <v>0</v>
      </c>
      <c r="N7" s="15">
        <v>24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6" t="s">
        <v>13</v>
      </c>
      <c r="AD7" s="16" t="s">
        <v>13</v>
      </c>
      <c r="AE7" s="16" t="s">
        <v>13</v>
      </c>
      <c r="AF7" s="16" t="s">
        <v>13</v>
      </c>
      <c r="AG7" s="15"/>
      <c r="AH7" s="15"/>
    </row>
    <row r="8" spans="1:34" ht="16" x14ac:dyDescent="0.2">
      <c r="A8" s="15" t="s">
        <v>9</v>
      </c>
      <c r="B8" s="15"/>
      <c r="C8" s="15"/>
      <c r="D8" s="15"/>
      <c r="E8" s="15">
        <v>13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10" spans="1:34" x14ac:dyDescent="0.2">
      <c r="A10" s="8" t="s">
        <v>12</v>
      </c>
      <c r="B10" s="8">
        <v>1987</v>
      </c>
      <c r="C10" s="8">
        <v>1988</v>
      </c>
      <c r="D10" s="8">
        <v>1989</v>
      </c>
      <c r="E10" s="8">
        <v>1990</v>
      </c>
      <c r="F10" s="8">
        <v>1991</v>
      </c>
      <c r="G10" s="8">
        <v>1992</v>
      </c>
      <c r="H10" s="8">
        <v>1993</v>
      </c>
      <c r="I10" s="8">
        <v>1994</v>
      </c>
      <c r="J10" s="8">
        <v>1995</v>
      </c>
      <c r="K10" s="8">
        <v>1996</v>
      </c>
      <c r="L10" s="8">
        <v>1997</v>
      </c>
      <c r="M10" s="8">
        <v>1998</v>
      </c>
      <c r="N10" s="8">
        <v>1999</v>
      </c>
      <c r="O10" s="8">
        <v>2000</v>
      </c>
      <c r="P10" s="8">
        <v>2001</v>
      </c>
      <c r="Q10" s="8">
        <v>2002</v>
      </c>
      <c r="R10" s="8">
        <v>2003</v>
      </c>
      <c r="S10" s="8">
        <v>2004</v>
      </c>
      <c r="T10" s="8">
        <v>2005</v>
      </c>
      <c r="U10" s="8">
        <v>2006</v>
      </c>
      <c r="V10" s="8">
        <v>2007</v>
      </c>
      <c r="W10" s="8">
        <v>2008</v>
      </c>
      <c r="X10" s="8">
        <v>2009</v>
      </c>
      <c r="Y10" s="8">
        <v>2010</v>
      </c>
      <c r="Z10" s="8">
        <v>2011</v>
      </c>
      <c r="AA10" s="8">
        <v>2012</v>
      </c>
      <c r="AB10" s="8">
        <v>2013</v>
      </c>
    </row>
    <row r="11" spans="1:34" x14ac:dyDescent="0.2">
      <c r="A11" s="8" t="s">
        <v>11</v>
      </c>
      <c r="B11" s="8">
        <v>30</v>
      </c>
      <c r="C11" s="8">
        <v>73</v>
      </c>
      <c r="D11" s="8">
        <v>505</v>
      </c>
      <c r="E11" s="8">
        <v>2083</v>
      </c>
      <c r="F11" s="8">
        <v>1629</v>
      </c>
      <c r="G11" s="8">
        <v>617</v>
      </c>
      <c r="H11" s="8">
        <v>60</v>
      </c>
      <c r="I11" s="8">
        <v>47</v>
      </c>
      <c r="J11" s="8">
        <v>44</v>
      </c>
      <c r="K11" s="8">
        <v>231</v>
      </c>
      <c r="L11" s="8">
        <v>3135</v>
      </c>
      <c r="M11" s="8">
        <v>1081</v>
      </c>
      <c r="N11" s="8">
        <v>2810</v>
      </c>
      <c r="O11" s="8">
        <v>1307</v>
      </c>
      <c r="P11" s="8">
        <v>391</v>
      </c>
      <c r="Q11" s="8">
        <v>596</v>
      </c>
      <c r="R11" s="8">
        <v>725</v>
      </c>
      <c r="S11" s="8">
        <v>422</v>
      </c>
      <c r="T11" s="8">
        <v>538</v>
      </c>
      <c r="U11" s="8">
        <v>168</v>
      </c>
      <c r="V11" s="8">
        <v>738</v>
      </c>
      <c r="W11" s="8">
        <v>611</v>
      </c>
      <c r="X11" s="8">
        <v>565</v>
      </c>
      <c r="Y11" s="8">
        <v>1074</v>
      </c>
      <c r="Z11" s="8">
        <v>400</v>
      </c>
      <c r="AA11" s="8">
        <v>1308</v>
      </c>
      <c r="AB11" s="8">
        <v>2884</v>
      </c>
    </row>
    <row r="12" spans="1:34" x14ac:dyDescent="0.2">
      <c r="A12" s="8" t="s">
        <v>10</v>
      </c>
      <c r="B12" s="8">
        <v>38</v>
      </c>
      <c r="C12" s="8">
        <v>335</v>
      </c>
      <c r="D12" s="8">
        <v>79</v>
      </c>
      <c r="E12" s="8">
        <v>263</v>
      </c>
      <c r="F12" s="8">
        <v>701</v>
      </c>
      <c r="G12" s="8">
        <v>208</v>
      </c>
      <c r="H12" s="8">
        <v>23</v>
      </c>
      <c r="I12" s="8">
        <v>0</v>
      </c>
      <c r="J12" s="8">
        <v>13</v>
      </c>
      <c r="K12" s="8">
        <v>45</v>
      </c>
      <c r="L12" s="8">
        <v>537</v>
      </c>
      <c r="M12" s="8">
        <v>467</v>
      </c>
      <c r="N12" s="8">
        <v>485</v>
      </c>
      <c r="O12" s="8">
        <v>213</v>
      </c>
      <c r="P12" s="8">
        <v>0</v>
      </c>
      <c r="Q12" s="8">
        <v>163</v>
      </c>
      <c r="R12" s="8">
        <v>301</v>
      </c>
      <c r="S12" s="8">
        <v>203</v>
      </c>
      <c r="T12" s="8">
        <v>153</v>
      </c>
      <c r="U12" s="8">
        <v>19</v>
      </c>
      <c r="V12" s="8">
        <v>130</v>
      </c>
      <c r="W12" s="8">
        <v>109</v>
      </c>
      <c r="X12" s="8">
        <v>17</v>
      </c>
      <c r="Y12" s="8">
        <v>92</v>
      </c>
      <c r="Z12" s="8">
        <v>94</v>
      </c>
      <c r="AA12" s="8">
        <v>171</v>
      </c>
      <c r="AB12" s="8">
        <v>129</v>
      </c>
    </row>
    <row r="13" spans="1:34" ht="16" x14ac:dyDescent="0.2">
      <c r="A13" s="8" t="s">
        <v>14</v>
      </c>
      <c r="B13" s="8">
        <f>SUM(B11:B12)</f>
        <v>68</v>
      </c>
      <c r="C13" s="8">
        <f>SUM(C11:C12)</f>
        <v>408</v>
      </c>
      <c r="D13" s="8">
        <f>SUM(D11:D12)</f>
        <v>584</v>
      </c>
      <c r="E13" s="8">
        <f>SUM(E11:E12)</f>
        <v>2346</v>
      </c>
      <c r="F13" s="8">
        <f>SUM(F11:F12)</f>
        <v>2330</v>
      </c>
      <c r="G13" s="8">
        <f>SUM(G11:G12)</f>
        <v>825</v>
      </c>
      <c r="H13" s="8">
        <f>SUM(H11:H12)</f>
        <v>83</v>
      </c>
      <c r="I13" s="8">
        <f>SUM(I11:I12)</f>
        <v>47</v>
      </c>
      <c r="J13" s="8">
        <f>SUM(J11:J12)</f>
        <v>57</v>
      </c>
      <c r="K13" s="8">
        <f>SUM(K11:K12)</f>
        <v>276</v>
      </c>
      <c r="L13" s="8">
        <f>SUM(L11:L12)</f>
        <v>3672</v>
      </c>
      <c r="M13" s="8">
        <f>SUM(M11:M12)</f>
        <v>1548</v>
      </c>
      <c r="N13" s="8">
        <f>SUM(N11:N12)</f>
        <v>3295</v>
      </c>
      <c r="O13" s="8">
        <f>SUM(O11:O12)</f>
        <v>1520</v>
      </c>
      <c r="P13" s="8">
        <f>SUM(P11:P12)</f>
        <v>391</v>
      </c>
      <c r="Q13" s="8">
        <f>SUM(Q11:Q12)</f>
        <v>759</v>
      </c>
      <c r="R13" s="8">
        <f>SUM(R11:R12)</f>
        <v>1026</v>
      </c>
      <c r="S13" s="8">
        <f>SUM(S11:S12)</f>
        <v>625</v>
      </c>
      <c r="T13" s="8">
        <f>SUM(T11:T12)</f>
        <v>691</v>
      </c>
      <c r="U13" s="8">
        <f>SUM(U11:U12)</f>
        <v>187</v>
      </c>
      <c r="V13" s="8">
        <f>SUM(V11:V12)</f>
        <v>868</v>
      </c>
      <c r="W13" s="8">
        <f>SUM(W11:W12)</f>
        <v>720</v>
      </c>
      <c r="X13" s="8">
        <f>SUM(X11:X12)</f>
        <v>582</v>
      </c>
      <c r="Y13" s="8">
        <f>SUM(Y11:Y12)</f>
        <v>1166</v>
      </c>
      <c r="Z13" s="8">
        <f>SUM(Z11:Z12)</f>
        <v>494</v>
      </c>
      <c r="AA13" s="8">
        <f>SUM(AA11:AA12)</f>
        <v>1479</v>
      </c>
      <c r="AB13" s="8">
        <f>SUM(AB11:AB12)</f>
        <v>3013</v>
      </c>
      <c r="AC13" s="15"/>
      <c r="AD13" s="15"/>
      <c r="AE13" s="15"/>
      <c r="AF13" s="15"/>
    </row>
    <row r="14" spans="1:34" ht="16" x14ac:dyDescent="0.2">
      <c r="AC14" s="13"/>
      <c r="AD14" s="13"/>
      <c r="AE14" s="13"/>
      <c r="AF14" s="13"/>
    </row>
    <row r="16" spans="1:34" ht="16" x14ac:dyDescent="0.2">
      <c r="A16" s="10"/>
      <c r="B16" s="8">
        <v>1987</v>
      </c>
      <c r="C16" s="8">
        <v>1988</v>
      </c>
      <c r="D16" s="8">
        <v>1989</v>
      </c>
      <c r="E16" s="8">
        <v>1990</v>
      </c>
      <c r="F16" s="8">
        <v>1991</v>
      </c>
      <c r="G16" s="8">
        <v>1992</v>
      </c>
      <c r="H16" s="8">
        <v>1993</v>
      </c>
      <c r="I16" s="8">
        <v>1994</v>
      </c>
      <c r="J16" s="8">
        <v>1995</v>
      </c>
      <c r="K16" s="8">
        <v>1996</v>
      </c>
      <c r="L16" s="8">
        <v>1997</v>
      </c>
      <c r="M16" s="8">
        <v>1998</v>
      </c>
      <c r="N16" s="8">
        <v>1999</v>
      </c>
      <c r="O16" s="8">
        <v>2000</v>
      </c>
      <c r="P16" s="8">
        <v>2001</v>
      </c>
      <c r="Q16" s="8">
        <v>2002</v>
      </c>
      <c r="R16" s="8">
        <v>2003</v>
      </c>
      <c r="S16" s="8">
        <v>2004</v>
      </c>
      <c r="T16" s="8">
        <v>2005</v>
      </c>
      <c r="U16" s="8">
        <v>2006</v>
      </c>
      <c r="V16" s="8">
        <v>2007</v>
      </c>
      <c r="W16" s="8">
        <v>2008</v>
      </c>
      <c r="X16" s="8">
        <v>2009</v>
      </c>
      <c r="Y16" s="8">
        <v>2010</v>
      </c>
      <c r="Z16" s="8">
        <v>2011</v>
      </c>
      <c r="AA16" s="8">
        <v>2012</v>
      </c>
      <c r="AB16" s="8">
        <v>2013</v>
      </c>
      <c r="AC16" s="15"/>
      <c r="AD16" s="15"/>
      <c r="AE16" s="15"/>
      <c r="AF16" s="15"/>
      <c r="AG16" s="15"/>
      <c r="AH16" s="15"/>
    </row>
    <row r="17" spans="1:28" ht="16" x14ac:dyDescent="0.2">
      <c r="A17" s="10" t="s">
        <v>20</v>
      </c>
      <c r="B17" s="9">
        <f>B11/$B$13</f>
        <v>0.44117647058823528</v>
      </c>
      <c r="C17" s="9">
        <f>C11/$C$13</f>
        <v>0.17892156862745098</v>
      </c>
      <c r="D17" s="9">
        <f>D11/$D$13</f>
        <v>0.86472602739726023</v>
      </c>
      <c r="E17" s="9">
        <f>E11/$E$13</f>
        <v>0.88789428815004268</v>
      </c>
      <c r="F17" s="9">
        <f>F11/$F$13</f>
        <v>0.69914163090128756</v>
      </c>
      <c r="G17" s="9">
        <f>G11/$G$13</f>
        <v>0.74787878787878792</v>
      </c>
      <c r="H17" s="9">
        <f>H11/$H$13</f>
        <v>0.72289156626506024</v>
      </c>
      <c r="I17" s="9">
        <f>I11/$I$13</f>
        <v>1</v>
      </c>
      <c r="J17" s="9">
        <f>J11/$J$13</f>
        <v>0.77192982456140347</v>
      </c>
      <c r="K17" s="9">
        <f>K11/$K$13</f>
        <v>0.83695652173913049</v>
      </c>
      <c r="L17" s="9">
        <f>L11/$L$13</f>
        <v>0.85375816993464049</v>
      </c>
      <c r="M17" s="9">
        <f>M11/$M$13</f>
        <v>0.69832041343669249</v>
      </c>
      <c r="N17" s="9">
        <f>N11/$N$13</f>
        <v>0.85280728376327775</v>
      </c>
      <c r="O17" s="9">
        <f>O11/$O$13</f>
        <v>0.85986842105263162</v>
      </c>
      <c r="P17" s="9">
        <f>P11/$P$13</f>
        <v>1</v>
      </c>
      <c r="Q17" s="9">
        <f>Q11/$Q$13</f>
        <v>0.78524374176548084</v>
      </c>
      <c r="R17" s="9">
        <f>R11/$R$13</f>
        <v>0.70662768031189083</v>
      </c>
      <c r="S17" s="9">
        <f>S11/$S$13</f>
        <v>0.67520000000000002</v>
      </c>
      <c r="T17" s="9">
        <f>T11/$T$13</f>
        <v>0.77858176555716352</v>
      </c>
      <c r="U17" s="9">
        <f>U11/$U$13</f>
        <v>0.89839572192513373</v>
      </c>
      <c r="V17" s="9">
        <f>V11/$V$13</f>
        <v>0.85023041474654382</v>
      </c>
      <c r="W17" s="9">
        <f>W11/$W$13</f>
        <v>0.84861111111111109</v>
      </c>
      <c r="X17" s="9">
        <f>X11/$X$13</f>
        <v>0.97079037800687284</v>
      </c>
      <c r="Y17" s="9">
        <f>Y11/$Y$13</f>
        <v>0.92109777015437388</v>
      </c>
      <c r="Z17" s="9">
        <f>Z11/$Z$13</f>
        <v>0.80971659919028338</v>
      </c>
      <c r="AA17" s="9">
        <f>AA11/$AA$13</f>
        <v>0.88438133874239355</v>
      </c>
      <c r="AB17" s="9">
        <f>AB11/$AB$13</f>
        <v>0.95718552937271817</v>
      </c>
    </row>
    <row r="18" spans="1:28" ht="16" x14ac:dyDescent="0.2">
      <c r="A18" s="10" t="s">
        <v>19</v>
      </c>
      <c r="B18" s="9">
        <f>B12/$B$13</f>
        <v>0.55882352941176472</v>
      </c>
      <c r="C18" s="9">
        <f>C12/$C$13</f>
        <v>0.82107843137254899</v>
      </c>
      <c r="D18" s="9">
        <f>D12/$D$13</f>
        <v>0.13527397260273974</v>
      </c>
      <c r="E18" s="9">
        <f>E12/$E$13</f>
        <v>0.11210571184995738</v>
      </c>
      <c r="F18" s="9">
        <f>F12/$F$13</f>
        <v>0.30085836909871244</v>
      </c>
      <c r="G18" s="9">
        <f>G12/$G$13</f>
        <v>0.25212121212121213</v>
      </c>
      <c r="H18" s="9">
        <f>H12/$H$13</f>
        <v>0.27710843373493976</v>
      </c>
      <c r="I18" s="9">
        <f>I12/$I$13</f>
        <v>0</v>
      </c>
      <c r="J18" s="9">
        <f>J12/$J$13</f>
        <v>0.22807017543859648</v>
      </c>
      <c r="K18" s="9">
        <f>K12/$K$13</f>
        <v>0.16304347826086957</v>
      </c>
      <c r="L18" s="9">
        <f>L12/$L$13</f>
        <v>0.14624183006535948</v>
      </c>
      <c r="M18" s="9">
        <f>M12/$M$13</f>
        <v>0.30167958656330751</v>
      </c>
      <c r="N18" s="9">
        <f>N12/$N$13</f>
        <v>0.14719271623672231</v>
      </c>
      <c r="O18" s="9">
        <f>O12/$O$13</f>
        <v>0.14013157894736841</v>
      </c>
      <c r="P18" s="9">
        <f>P12/$P$13</f>
        <v>0</v>
      </c>
      <c r="Q18" s="9">
        <f>Q12/$Q$13</f>
        <v>0.2147562582345191</v>
      </c>
      <c r="R18" s="9">
        <f>R12/$R$13</f>
        <v>0.29337231968810917</v>
      </c>
      <c r="S18" s="9">
        <f>S12/$S$13</f>
        <v>0.32479999999999998</v>
      </c>
      <c r="T18" s="9">
        <f>T12/$T$13</f>
        <v>0.22141823444283648</v>
      </c>
      <c r="U18" s="9">
        <f>U12/$U$13</f>
        <v>0.10160427807486631</v>
      </c>
      <c r="V18" s="9">
        <f>V12/$V$13</f>
        <v>0.14976958525345621</v>
      </c>
      <c r="W18" s="9">
        <f>W12/$W$13</f>
        <v>0.15138888888888888</v>
      </c>
      <c r="X18" s="9">
        <f>X12/$X$13</f>
        <v>2.9209621993127148E-2</v>
      </c>
      <c r="Y18" s="9">
        <f>Y12/$Y$13</f>
        <v>7.8902229845626073E-2</v>
      </c>
      <c r="Z18" s="9">
        <f>Z12/$Z$13</f>
        <v>0.19028340080971659</v>
      </c>
      <c r="AA18" s="9">
        <f>AA12/$AA$13</f>
        <v>0.11561866125760649</v>
      </c>
      <c r="AB18" s="9">
        <f>AB12/$AB$13</f>
        <v>4.2814470627281782E-2</v>
      </c>
    </row>
    <row r="24" spans="1:28" ht="16" x14ac:dyDescent="0.2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pans="1:28" ht="16" x14ac:dyDescent="0.2">
      <c r="A25" s="17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7" spans="1:28" ht="16" x14ac:dyDescent="0.2">
      <c r="A27" s="17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pans="1:28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spans="1:28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 spans="1:28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 spans="1:28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 spans="1:28" ht="16" x14ac:dyDescent="0.2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pans="1:28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</row>
    <row r="34" spans="1:28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Return Year</vt:lpstr>
      <vt:lpstr>Brood Year</vt:lpstr>
      <vt:lpstr>Regression</vt:lpstr>
      <vt:lpstr>Return Proportions</vt:lpstr>
      <vt:lpstr>Brood Proportions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2022-09-01T21:01:35Z</dcterms:created>
  <dcterms:modified xsi:type="dcterms:W3CDTF">2022-09-24T01:24:40Z</dcterms:modified>
</cp:coreProperties>
</file>